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rijus.grigas\Downloads\"/>
    </mc:Choice>
  </mc:AlternateContent>
  <xr:revisionPtr revIDLastSave="0" documentId="8_{0F778D0C-9175-47FF-8C7E-1F1EC146F287}" xr6:coauthVersionLast="47" xr6:coauthVersionMax="47" xr10:uidLastSave="{00000000-0000-0000-0000-000000000000}"/>
  <bookViews>
    <workbookView xWindow="-120" yWindow="-120" windowWidth="29040" windowHeight="17520" xr2:uid="{C0D1F51D-BF11-4A30-8AE8-9EDB227CDE54}"/>
  </bookViews>
  <sheets>
    <sheet name="DPP KPI" sheetId="4" r:id="rId1"/>
    <sheet name="Analize, Izvalgos, Isvados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7" i="4" l="1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7" i="4"/>
  <c r="R36" i="4"/>
  <c r="R35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7" i="4"/>
  <c r="M36" i="4"/>
  <c r="M35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L21" i="4"/>
  <c r="K21" i="4"/>
  <c r="J21" i="4"/>
  <c r="I21" i="4"/>
  <c r="L14" i="4"/>
  <c r="K14" i="4"/>
  <c r="J14" i="4"/>
  <c r="I14" i="4"/>
  <c r="L5" i="4"/>
  <c r="K5" i="4"/>
  <c r="J5" i="4"/>
  <c r="I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5" i="4"/>
  <c r="H36" i="4"/>
  <c r="H37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" i="4"/>
  <c r="G12" i="4"/>
  <c r="F12" i="4"/>
  <c r="E12" i="4"/>
  <c r="D12" i="4"/>
  <c r="G5" i="4"/>
  <c r="F5" i="4"/>
  <c r="E5" i="4"/>
  <c r="D5" i="4"/>
</calcChain>
</file>

<file path=xl/sharedStrings.xml><?xml version="1.0" encoding="utf-8"?>
<sst xmlns="http://schemas.openxmlformats.org/spreadsheetml/2006/main" count="96" uniqueCount="78">
  <si>
    <t>DIDMENINĖS PLAČIAJUOSČIO RYŠIO PRIEIGOS PASLAUGŲ PAGRINDINIAI VEIKLOS RODIKLIAI</t>
  </si>
  <si>
    <t>1 lentelė</t>
  </si>
  <si>
    <t>Eil. Nr.</t>
  </si>
  <si>
    <t>Didmeninės plačiajuosčio ryšio prieigos (DPP) paslaugų rodiklio pavadinimas</t>
  </si>
  <si>
    <t>IQ 2022</t>
  </si>
  <si>
    <t>IIQ 2022</t>
  </si>
  <si>
    <t>IIIQ 2022</t>
  </si>
  <si>
    <t>IVQ 2022</t>
  </si>
  <si>
    <t>Viso 2022</t>
  </si>
  <si>
    <t>IQ 2023</t>
  </si>
  <si>
    <t>IIQ 2023</t>
  </si>
  <si>
    <t>IIIQ 2023</t>
  </si>
  <si>
    <t>IVQ 2023</t>
  </si>
  <si>
    <t>Viso 2023</t>
  </si>
  <si>
    <t>IQ 2024</t>
  </si>
  <si>
    <t>IIQ 2024</t>
  </si>
  <si>
    <t>IIIQ 2024</t>
  </si>
  <si>
    <t>IVQ 2024</t>
  </si>
  <si>
    <t>Viso 2024</t>
  </si>
  <si>
    <t>1.</t>
  </si>
  <si>
    <r>
      <rPr>
        <b/>
        <sz val="12"/>
        <color theme="1"/>
        <rFont val="Calibri"/>
        <family val="2"/>
        <charset val="186"/>
        <scheme val="minor"/>
      </rPr>
      <t>Atliktų</t>
    </r>
    <r>
      <rPr>
        <sz val="12"/>
        <color theme="1"/>
        <rFont val="Calibri"/>
        <family val="2"/>
        <charset val="186"/>
        <scheme val="minor"/>
      </rPr>
      <t xml:space="preserve"> techninių galimybių tyrimų (TGT) įrengti DPP skaičius, viso, vnt.</t>
    </r>
  </si>
  <si>
    <t>1.1</t>
  </si>
  <si>
    <r>
      <t>TGT dėl</t>
    </r>
    <r>
      <rPr>
        <b/>
        <sz val="12"/>
        <color theme="1"/>
        <rFont val="Calibri"/>
        <family val="2"/>
        <charset val="186"/>
        <scheme val="minor"/>
      </rPr>
      <t xml:space="preserve"> naujų</t>
    </r>
    <r>
      <rPr>
        <sz val="12"/>
        <color theme="1"/>
        <rFont val="Calibri"/>
        <family val="2"/>
        <charset val="186"/>
        <scheme val="minor"/>
      </rPr>
      <t xml:space="preserve"> pajungimų su statiniu IP adresu skaičius, vnt.</t>
    </r>
  </si>
  <si>
    <t>1.2</t>
  </si>
  <si>
    <r>
      <t>TGT dėl</t>
    </r>
    <r>
      <rPr>
        <b/>
        <sz val="12"/>
        <color theme="1"/>
        <rFont val="Calibri"/>
        <family val="2"/>
        <charset val="186"/>
        <scheme val="minor"/>
      </rPr>
      <t xml:space="preserve"> naujų</t>
    </r>
    <r>
      <rPr>
        <sz val="12"/>
        <color theme="1"/>
        <rFont val="Calibri"/>
        <family val="2"/>
        <charset val="186"/>
        <scheme val="minor"/>
      </rPr>
      <t xml:space="preserve"> pajungimų su dinaminiu IP adresu skaičius, vnt.</t>
    </r>
  </si>
  <si>
    <t>1.3</t>
  </si>
  <si>
    <r>
      <t>TGT dėl</t>
    </r>
    <r>
      <rPr>
        <b/>
        <sz val="12"/>
        <color theme="1"/>
        <rFont val="Calibri"/>
        <family val="2"/>
        <charset val="186"/>
        <scheme val="minor"/>
      </rPr>
      <t xml:space="preserve"> perjungimų</t>
    </r>
    <r>
      <rPr>
        <sz val="12"/>
        <color theme="1"/>
        <rFont val="Calibri"/>
        <family val="2"/>
        <charset val="186"/>
        <scheme val="minor"/>
      </rPr>
      <t xml:space="preserve"> su statiniu IP adresu skaičius, vnt.</t>
    </r>
  </si>
  <si>
    <t>1.4</t>
  </si>
  <si>
    <r>
      <t>TGT dėl</t>
    </r>
    <r>
      <rPr>
        <b/>
        <sz val="12"/>
        <color theme="1"/>
        <rFont val="Calibri"/>
        <family val="2"/>
        <charset val="186"/>
        <scheme val="minor"/>
      </rPr>
      <t xml:space="preserve"> perjungimų</t>
    </r>
    <r>
      <rPr>
        <sz val="12"/>
        <color theme="1"/>
        <rFont val="Calibri"/>
        <family val="2"/>
        <charset val="186"/>
        <scheme val="minor"/>
      </rPr>
      <t xml:space="preserve"> su dinaminiu IP adresu skaičius, vnt.</t>
    </r>
  </si>
  <si>
    <t>1.5</t>
  </si>
  <si>
    <r>
      <t>TGT dėl</t>
    </r>
    <r>
      <rPr>
        <b/>
        <sz val="12"/>
        <color theme="1"/>
        <rFont val="Calibri"/>
        <family val="2"/>
        <charset val="186"/>
        <scheme val="minor"/>
      </rPr>
      <t xml:space="preserve"> modifikavimų</t>
    </r>
    <r>
      <rPr>
        <sz val="12"/>
        <color theme="1"/>
        <rFont val="Calibri"/>
        <family val="2"/>
        <charset val="186"/>
        <scheme val="minor"/>
      </rPr>
      <t xml:space="preserve"> su statiniu IP adresu skaičius, vnt.</t>
    </r>
  </si>
  <si>
    <t>1.6</t>
  </si>
  <si>
    <r>
      <t>TGT dėl</t>
    </r>
    <r>
      <rPr>
        <b/>
        <sz val="12"/>
        <color theme="1"/>
        <rFont val="Calibri"/>
        <family val="2"/>
        <charset val="186"/>
        <scheme val="minor"/>
      </rPr>
      <t xml:space="preserve"> modifikavimų</t>
    </r>
    <r>
      <rPr>
        <sz val="12"/>
        <color theme="1"/>
        <rFont val="Calibri"/>
        <family val="2"/>
        <charset val="186"/>
        <scheme val="minor"/>
      </rPr>
      <t xml:space="preserve"> su dinaminiu IP adresus, vnt.</t>
    </r>
  </si>
  <si>
    <t>2.</t>
  </si>
  <si>
    <t>Atliktų TGT įrengti DPP skaičius, išskiriant neviršijus / viršijus standartiniame pasiūlyme numatytus TGT paslaugos pateikimo laikus, vnt.</t>
  </si>
  <si>
    <t>Neviršijo</t>
  </si>
  <si>
    <t>Viršijo</t>
  </si>
  <si>
    <t>3.</t>
  </si>
  <si>
    <r>
      <rPr>
        <b/>
        <sz val="12"/>
        <color theme="1"/>
        <rFont val="Calibri"/>
        <family val="2"/>
        <charset val="186"/>
        <scheme val="minor"/>
      </rPr>
      <t>Neigiamų</t>
    </r>
    <r>
      <rPr>
        <sz val="12"/>
        <color theme="1"/>
        <rFont val="Calibri"/>
        <family val="2"/>
        <charset val="186"/>
        <scheme val="minor"/>
      </rPr>
      <t xml:space="preserve"> TGT atsakymų įrengti DPP skaičius, viso, vnt.</t>
    </r>
  </si>
  <si>
    <t>3.1</t>
  </si>
  <si>
    <t>3.2</t>
  </si>
  <si>
    <t>3.3</t>
  </si>
  <si>
    <t>3.4</t>
  </si>
  <si>
    <t>3.5</t>
  </si>
  <si>
    <t>3.6</t>
  </si>
  <si>
    <t>4.</t>
  </si>
  <si>
    <r>
      <rPr>
        <b/>
        <sz val="12"/>
        <color theme="1"/>
        <rFont val="Calibri"/>
        <family val="2"/>
        <charset val="186"/>
        <scheme val="minor"/>
      </rPr>
      <t xml:space="preserve">Nauji </t>
    </r>
    <r>
      <rPr>
        <sz val="12"/>
        <color theme="1"/>
        <rFont val="Calibri"/>
        <family val="2"/>
        <charset val="186"/>
        <scheme val="minor"/>
      </rPr>
      <t xml:space="preserve">DPP įrengimai </t>
    </r>
    <r>
      <rPr>
        <sz val="12"/>
        <rFont val="Calibri"/>
        <family val="2"/>
        <charset val="186"/>
        <scheme val="minor"/>
      </rPr>
      <t>/ esamo DPP modifikavimai</t>
    </r>
    <r>
      <rPr>
        <sz val="12"/>
        <color theme="1"/>
        <rFont val="Calibri"/>
        <family val="2"/>
        <charset val="186"/>
        <scheme val="minor"/>
      </rPr>
      <t>, viso, vnt.</t>
    </r>
  </si>
  <si>
    <t>4.1</t>
  </si>
  <si>
    <r>
      <rPr>
        <b/>
        <sz val="12"/>
        <rFont val="Calibri"/>
        <family val="2"/>
        <charset val="186"/>
        <scheme val="minor"/>
      </rPr>
      <t>Naujų pajungimų</t>
    </r>
    <r>
      <rPr>
        <sz val="12"/>
        <color theme="1"/>
        <rFont val="Calibri"/>
        <family val="2"/>
        <charset val="186"/>
        <scheme val="minor"/>
      </rPr>
      <t xml:space="preserve"> su statiniu IP adresu skaičius pagal spartas, vnt.</t>
    </r>
  </si>
  <si>
    <t>≤ 60 Mb/s</t>
  </si>
  <si>
    <t>≤ 100 Mb/s</t>
  </si>
  <si>
    <t>≤ 300 Mb/s</t>
  </si>
  <si>
    <t>≤ 1000 Mb/s</t>
  </si>
  <si>
    <t>&gt; 1000 Mb/s</t>
  </si>
  <si>
    <t>4.2</t>
  </si>
  <si>
    <r>
      <rPr>
        <b/>
        <sz val="12"/>
        <color theme="1"/>
        <rFont val="Calibri"/>
        <family val="2"/>
        <charset val="186"/>
        <scheme val="minor"/>
      </rPr>
      <t xml:space="preserve">Naujų pajungimų </t>
    </r>
    <r>
      <rPr>
        <sz val="12"/>
        <color theme="1"/>
        <rFont val="Calibri"/>
        <family val="2"/>
        <charset val="186"/>
        <scheme val="minor"/>
      </rPr>
      <t>su dinaminiu IP adresu skaičius pagal spartas, vnt.</t>
    </r>
  </si>
  <si>
    <t>≤ 250 Mb/s</t>
  </si>
  <si>
    <t>≤ 500 Mb/s</t>
  </si>
  <si>
    <t>&gt;1000 Mb/s</t>
  </si>
  <si>
    <t>4.3</t>
  </si>
  <si>
    <r>
      <rPr>
        <b/>
        <sz val="12"/>
        <color theme="1"/>
        <rFont val="Calibri"/>
        <family val="2"/>
        <charset val="186"/>
        <scheme val="minor"/>
      </rPr>
      <t>Perjungimų</t>
    </r>
    <r>
      <rPr>
        <sz val="12"/>
        <color theme="1"/>
        <rFont val="Calibri"/>
        <family val="2"/>
        <charset val="186"/>
        <scheme val="minor"/>
      </rPr>
      <t xml:space="preserve"> su statiniu IP adresu skaičius, vnt.</t>
    </r>
  </si>
  <si>
    <t>4.4</t>
  </si>
  <si>
    <r>
      <t xml:space="preserve">Perjungimų </t>
    </r>
    <r>
      <rPr>
        <sz val="12"/>
        <color theme="1"/>
        <rFont val="Calibri"/>
        <family val="2"/>
        <charset val="186"/>
        <scheme val="minor"/>
      </rPr>
      <t>su dinaminiu IP adresu skaičius, vnt.</t>
    </r>
  </si>
  <si>
    <t>4.5</t>
  </si>
  <si>
    <r>
      <rPr>
        <b/>
        <sz val="12"/>
        <color theme="1"/>
        <rFont val="Calibri"/>
        <family val="2"/>
        <charset val="186"/>
        <scheme val="minor"/>
      </rPr>
      <t>Modifikavimų</t>
    </r>
    <r>
      <rPr>
        <sz val="12"/>
        <color theme="1"/>
        <rFont val="Calibri"/>
        <family val="2"/>
        <charset val="186"/>
        <scheme val="minor"/>
      </rPr>
      <t xml:space="preserve"> su statiniu IP adresu skaičius pagal spartas, vnt.</t>
    </r>
  </si>
  <si>
    <t>4.6</t>
  </si>
  <si>
    <r>
      <rPr>
        <b/>
        <sz val="12"/>
        <color theme="1"/>
        <rFont val="Calibri"/>
        <family val="2"/>
        <charset val="186"/>
        <scheme val="minor"/>
      </rPr>
      <t>Modifikavimų</t>
    </r>
    <r>
      <rPr>
        <sz val="12"/>
        <color theme="1"/>
        <rFont val="Calibri"/>
        <family val="2"/>
        <charset val="186"/>
        <scheme val="minor"/>
      </rPr>
      <t xml:space="preserve"> su dinaminiu IP adresu skaičius pagal spartas, vnt.</t>
    </r>
  </si>
  <si>
    <t>5.</t>
  </si>
  <si>
    <t>DPP  faktinis suteikimo terminas, skaičiuojamas kaip laiko tarpas nuo gavėjo patvirtinimo užsakyti (po teigiamo TGT) paslaugą (naują pajungimą, perjungimą, spartos keitimą) iki faktinio paslaugos suteikimo, vnt.</t>
  </si>
  <si>
    <t>&lt; 5 d. dienos</t>
  </si>
  <si>
    <t>5-10 d. dienos</t>
  </si>
  <si>
    <t>&gt; 10 d. dienos</t>
  </si>
  <si>
    <t>6.</t>
  </si>
  <si>
    <t>DPP gedimų skaičius, vnt. pagal gedimo šalinimo trukmę (laikas nuo pranešimo apie gedimą gavimo iki jo pašalinimo valandomis)</t>
  </si>
  <si>
    <t>≤ 24 val.</t>
  </si>
  <si>
    <t>&gt;24 val.</t>
  </si>
  <si>
    <t>7.</t>
  </si>
  <si>
    <t>DPP gedimų, registruotų dėl DPP teikėjo kaltės (gedimai DPP teikėjo tinkle ir (ar) tinklo įrangoje) skaičius, vnt.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</si>
</sst>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/>
    <xf numFmtId="0" fontId="2" fillId="0" borderId="15" xfId="0" applyFont="1" applyBorder="1" applyAlignment="1">
      <alignment horizontal="center" vertical="center" wrapText="1"/>
    </xf>
    <xf numFmtId="0" fontId="2" fillId="0" borderId="0" xfId="0" applyFont="1"/>
    <xf numFmtId="0" fontId="3" fillId="0" borderId="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right" indent="1"/>
    </xf>
    <xf numFmtId="0" fontId="2" fillId="0" borderId="0" xfId="0" applyFont="1" applyAlignment="1">
      <alignment horizontal="right"/>
    </xf>
    <xf numFmtId="0" fontId="2" fillId="4" borderId="1" xfId="0" applyFont="1" applyFill="1" applyBorder="1" applyAlignment="1">
      <alignment horizontal="right"/>
    </xf>
    <xf numFmtId="0" fontId="4" fillId="4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2" fillId="5" borderId="1" xfId="0" applyFont="1" applyFill="1" applyBorder="1" applyAlignment="1">
      <alignment horizontal="right"/>
    </xf>
    <xf numFmtId="0" fontId="7" fillId="0" borderId="0" xfId="0" applyFont="1"/>
    <xf numFmtId="0" fontId="2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3" fillId="5" borderId="2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3" fillId="0" borderId="9" xfId="0" applyFont="1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4" xfId="0" applyFont="1" applyBorder="1" applyAlignment="1">
      <alignment horizontal="right" vertical="center"/>
    </xf>
    <xf numFmtId="0" fontId="3" fillId="0" borderId="14" xfId="0" applyFont="1" applyBorder="1" applyAlignment="1">
      <alignment horizontal="right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/>
    </xf>
    <xf numFmtId="0" fontId="2" fillId="5" borderId="5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0" fillId="5" borderId="6" xfId="0" applyFill="1" applyBorder="1"/>
    <xf numFmtId="0" fontId="0" fillId="5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  <color rgb="FF871FB1"/>
      <color rgb="FFCB3117"/>
      <color rgb="FF00000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B87C0-FB3C-4B1D-9F11-A6F242A0117F}">
  <dimension ref="A2:R58"/>
  <sheetViews>
    <sheetView tabSelected="1" topLeftCell="B1" zoomScaleNormal="100" workbookViewId="0">
      <selection activeCell="B55" sqref="B55:B56"/>
    </sheetView>
  </sheetViews>
  <sheetFormatPr defaultColWidth="8.85546875" defaultRowHeight="15.75" x14ac:dyDescent="0.25"/>
  <cols>
    <col min="1" max="1" width="4.85546875" style="1" customWidth="1"/>
    <col min="2" max="2" width="45" style="2" customWidth="1"/>
    <col min="3" max="3" width="15" style="3" customWidth="1"/>
    <col min="4" max="7" width="9.7109375" customWidth="1"/>
    <col min="8" max="8" width="9.7109375" style="7" customWidth="1"/>
    <col min="9" max="13" width="9.7109375" style="5" customWidth="1"/>
    <col min="14" max="17" width="9.7109375" customWidth="1"/>
    <col min="18" max="18" width="9.7109375" style="22" customWidth="1"/>
  </cols>
  <sheetData>
    <row r="2" spans="1:18" s="28" customFormat="1" ht="21" x14ac:dyDescent="0.35">
      <c r="A2" s="61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1:18" ht="16.5" thickBot="1" x14ac:dyDescent="0.3">
      <c r="A3" s="54" t="s">
        <v>1</v>
      </c>
      <c r="B3" s="55"/>
      <c r="C3" s="55"/>
      <c r="D3" s="5"/>
      <c r="E3" s="5"/>
      <c r="F3" s="5"/>
      <c r="G3" s="5"/>
    </row>
    <row r="4" spans="1:18" s="5" customFormat="1" ht="49.35" customHeight="1" x14ac:dyDescent="0.25">
      <c r="A4" s="6" t="s">
        <v>2</v>
      </c>
      <c r="B4" s="59" t="s">
        <v>3</v>
      </c>
      <c r="C4" s="60"/>
      <c r="D4" s="20" t="s">
        <v>4</v>
      </c>
      <c r="E4" s="20" t="s">
        <v>5</v>
      </c>
      <c r="F4" s="20" t="s">
        <v>6</v>
      </c>
      <c r="G4" s="20" t="s">
        <v>7</v>
      </c>
      <c r="H4" s="25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5" t="s">
        <v>13</v>
      </c>
      <c r="N4" s="20" t="s">
        <v>14</v>
      </c>
      <c r="O4" s="20" t="s">
        <v>15</v>
      </c>
      <c r="P4" s="20" t="s">
        <v>16</v>
      </c>
      <c r="Q4" s="20" t="s">
        <v>17</v>
      </c>
      <c r="R4" s="25" t="s">
        <v>18</v>
      </c>
    </row>
    <row r="5" spans="1:18" ht="49.35" customHeight="1" x14ac:dyDescent="0.25">
      <c r="A5" s="8" t="s">
        <v>19</v>
      </c>
      <c r="B5" s="36" t="s">
        <v>20</v>
      </c>
      <c r="C5" s="36"/>
      <c r="D5" s="9">
        <f>SUM(D6:D11)</f>
        <v>2663</v>
      </c>
      <c r="E5" s="10">
        <f t="shared" ref="E5:G5" si="0">SUM(E6:E11)</f>
        <v>2374</v>
      </c>
      <c r="F5" s="9">
        <f t="shared" si="0"/>
        <v>2711</v>
      </c>
      <c r="G5" s="10">
        <f t="shared" si="0"/>
        <v>2917</v>
      </c>
      <c r="H5" s="26">
        <f>SUM(D5:G5)</f>
        <v>10665</v>
      </c>
      <c r="I5" s="9">
        <f>SUM(I6:I11)</f>
        <v>3500</v>
      </c>
      <c r="J5" s="10">
        <f>SUM(J6:J11)</f>
        <v>3118</v>
      </c>
      <c r="K5" s="9">
        <f>SUM(K6:K11)</f>
        <v>2986</v>
      </c>
      <c r="L5" s="10">
        <f>SUM(L6:L11)</f>
        <v>2882</v>
      </c>
      <c r="M5" s="26">
        <f>SUM(I5:L5)</f>
        <v>12486</v>
      </c>
      <c r="N5" s="9">
        <v>2747</v>
      </c>
      <c r="O5" s="23">
        <v>2590</v>
      </c>
      <c r="P5" s="9">
        <v>2476</v>
      </c>
      <c r="Q5" s="23">
        <v>2232</v>
      </c>
      <c r="R5" s="27">
        <f>SUM(N5:Q5)</f>
        <v>10045</v>
      </c>
    </row>
    <row r="6" spans="1:18" ht="49.35" customHeight="1" x14ac:dyDescent="0.25">
      <c r="A6" s="11" t="s">
        <v>21</v>
      </c>
      <c r="B6" s="37" t="s">
        <v>22</v>
      </c>
      <c r="C6" s="37"/>
      <c r="D6" s="9">
        <v>739</v>
      </c>
      <c r="E6" s="10">
        <v>619</v>
      </c>
      <c r="F6" s="9">
        <v>489</v>
      </c>
      <c r="G6" s="10">
        <v>715</v>
      </c>
      <c r="H6" s="26">
        <f t="shared" ref="H6:H57" si="1">SUM(D6:G6)</f>
        <v>2562</v>
      </c>
      <c r="I6" s="9">
        <v>759</v>
      </c>
      <c r="J6" s="10">
        <v>834</v>
      </c>
      <c r="K6" s="9">
        <v>544</v>
      </c>
      <c r="L6" s="10">
        <v>403</v>
      </c>
      <c r="M6" s="26">
        <f t="shared" ref="M6:M57" si="2">SUM(I6:L6)</f>
        <v>2540</v>
      </c>
      <c r="N6" s="9">
        <v>782</v>
      </c>
      <c r="O6" s="10">
        <v>513</v>
      </c>
      <c r="P6" s="9">
        <v>523</v>
      </c>
      <c r="Q6" s="10">
        <v>355</v>
      </c>
      <c r="R6" s="27">
        <f t="shared" ref="R6:R57" si="3">SUM(N6:Q6)</f>
        <v>2173</v>
      </c>
    </row>
    <row r="7" spans="1:18" ht="49.35" customHeight="1" x14ac:dyDescent="0.25">
      <c r="A7" s="11" t="s">
        <v>23</v>
      </c>
      <c r="B7" s="37" t="s">
        <v>24</v>
      </c>
      <c r="C7" s="37"/>
      <c r="D7" s="9">
        <v>1421</v>
      </c>
      <c r="E7" s="10">
        <v>1276</v>
      </c>
      <c r="F7" s="9">
        <v>1557</v>
      </c>
      <c r="G7" s="10">
        <v>1501</v>
      </c>
      <c r="H7" s="26">
        <f t="shared" si="1"/>
        <v>5755</v>
      </c>
      <c r="I7" s="9">
        <v>1586</v>
      </c>
      <c r="J7" s="10">
        <v>1418</v>
      </c>
      <c r="K7" s="9">
        <v>1646</v>
      </c>
      <c r="L7" s="10">
        <v>1623</v>
      </c>
      <c r="M7" s="26">
        <f t="shared" si="2"/>
        <v>6273</v>
      </c>
      <c r="N7" s="9">
        <v>1423</v>
      </c>
      <c r="O7" s="10">
        <v>1631</v>
      </c>
      <c r="P7" s="9">
        <v>1629</v>
      </c>
      <c r="Q7" s="10">
        <v>1545</v>
      </c>
      <c r="R7" s="27">
        <f t="shared" si="3"/>
        <v>6228</v>
      </c>
    </row>
    <row r="8" spans="1:18" ht="49.35" customHeight="1" x14ac:dyDescent="0.25">
      <c r="A8" s="11" t="s">
        <v>25</v>
      </c>
      <c r="B8" s="37" t="s">
        <v>26</v>
      </c>
      <c r="C8" s="37"/>
      <c r="D8" s="9">
        <v>160</v>
      </c>
      <c r="E8" s="10">
        <v>143</v>
      </c>
      <c r="F8" s="9">
        <v>129</v>
      </c>
      <c r="G8" s="10">
        <v>157</v>
      </c>
      <c r="H8" s="26">
        <f t="shared" si="1"/>
        <v>589</v>
      </c>
      <c r="I8" s="9">
        <v>250</v>
      </c>
      <c r="J8" s="10">
        <v>218</v>
      </c>
      <c r="K8" s="9">
        <v>126</v>
      </c>
      <c r="L8" s="10">
        <v>142</v>
      </c>
      <c r="M8" s="26">
        <f t="shared" si="2"/>
        <v>736</v>
      </c>
      <c r="N8" s="9">
        <v>374</v>
      </c>
      <c r="O8" s="10">
        <v>167</v>
      </c>
      <c r="P8" s="9">
        <v>148</v>
      </c>
      <c r="Q8" s="10">
        <v>105</v>
      </c>
      <c r="R8" s="27">
        <f t="shared" si="3"/>
        <v>794</v>
      </c>
    </row>
    <row r="9" spans="1:18" ht="49.35" customHeight="1" x14ac:dyDescent="0.25">
      <c r="A9" s="11" t="s">
        <v>27</v>
      </c>
      <c r="B9" s="37" t="s">
        <v>28</v>
      </c>
      <c r="C9" s="37"/>
      <c r="D9" s="9">
        <v>164</v>
      </c>
      <c r="E9" s="10">
        <v>130</v>
      </c>
      <c r="F9" s="9">
        <v>141</v>
      </c>
      <c r="G9" s="10">
        <v>253</v>
      </c>
      <c r="H9" s="26">
        <f t="shared" si="1"/>
        <v>688</v>
      </c>
      <c r="I9" s="9">
        <v>232</v>
      </c>
      <c r="J9" s="10">
        <v>144</v>
      </c>
      <c r="K9" s="9">
        <v>170</v>
      </c>
      <c r="L9" s="10">
        <v>176</v>
      </c>
      <c r="M9" s="26">
        <f t="shared" si="2"/>
        <v>722</v>
      </c>
      <c r="N9" s="9">
        <v>168</v>
      </c>
      <c r="O9" s="10">
        <v>279</v>
      </c>
      <c r="P9" s="9">
        <v>176</v>
      </c>
      <c r="Q9" s="10">
        <v>227</v>
      </c>
      <c r="R9" s="27">
        <f t="shared" si="3"/>
        <v>850</v>
      </c>
    </row>
    <row r="10" spans="1:18" ht="49.35" customHeight="1" x14ac:dyDescent="0.25">
      <c r="A10" s="11" t="s">
        <v>29</v>
      </c>
      <c r="B10" s="37" t="s">
        <v>30</v>
      </c>
      <c r="C10" s="37"/>
      <c r="D10" s="9">
        <v>54</v>
      </c>
      <c r="E10" s="10">
        <v>46</v>
      </c>
      <c r="F10" s="9">
        <v>166</v>
      </c>
      <c r="G10" s="10">
        <v>79</v>
      </c>
      <c r="H10" s="26">
        <f t="shared" si="1"/>
        <v>345</v>
      </c>
      <c r="I10" s="9">
        <v>80</v>
      </c>
      <c r="J10" s="10">
        <v>62</v>
      </c>
      <c r="K10" s="9">
        <v>45</v>
      </c>
      <c r="L10" s="10">
        <v>68</v>
      </c>
      <c r="M10" s="26">
        <f t="shared" si="2"/>
        <v>255</v>
      </c>
      <c r="N10" s="9">
        <v>60</v>
      </c>
      <c r="O10" s="10">
        <v>64</v>
      </c>
      <c r="P10" s="9">
        <v>61</v>
      </c>
      <c r="Q10" s="10">
        <v>37</v>
      </c>
      <c r="R10" s="27">
        <f t="shared" si="3"/>
        <v>222</v>
      </c>
    </row>
    <row r="11" spans="1:18" ht="49.15" customHeight="1" x14ac:dyDescent="0.25">
      <c r="A11" s="12" t="s">
        <v>31</v>
      </c>
      <c r="B11" s="37" t="s">
        <v>32</v>
      </c>
      <c r="C11" s="37"/>
      <c r="D11" s="9">
        <v>125</v>
      </c>
      <c r="E11" s="10">
        <v>160</v>
      </c>
      <c r="F11" s="9">
        <v>229</v>
      </c>
      <c r="G11" s="10">
        <v>212</v>
      </c>
      <c r="H11" s="26">
        <f t="shared" si="1"/>
        <v>726</v>
      </c>
      <c r="I11" s="9">
        <v>593</v>
      </c>
      <c r="J11" s="10">
        <v>442</v>
      </c>
      <c r="K11" s="9">
        <v>455</v>
      </c>
      <c r="L11" s="10">
        <v>470</v>
      </c>
      <c r="M11" s="26">
        <f t="shared" si="2"/>
        <v>1960</v>
      </c>
      <c r="N11" s="9">
        <v>1051</v>
      </c>
      <c r="O11" s="10">
        <v>565</v>
      </c>
      <c r="P11" s="9">
        <v>295</v>
      </c>
      <c r="Q11" s="10">
        <v>638</v>
      </c>
      <c r="R11" s="27">
        <f t="shared" si="3"/>
        <v>2549</v>
      </c>
    </row>
    <row r="12" spans="1:18" ht="26.45" customHeight="1" x14ac:dyDescent="0.25">
      <c r="A12" s="40" t="s">
        <v>33</v>
      </c>
      <c r="B12" s="41" t="s">
        <v>34</v>
      </c>
      <c r="C12" s="8" t="s">
        <v>35</v>
      </c>
      <c r="D12" s="9">
        <f>(D6+D7+D8+D9+D10+D11)-D13</f>
        <v>2654</v>
      </c>
      <c r="E12" s="10">
        <f t="shared" ref="E12:G12" si="4">(E6+E7+E8+E9+E10+E11)-E13</f>
        <v>2366</v>
      </c>
      <c r="F12" s="9">
        <f t="shared" si="4"/>
        <v>2705</v>
      </c>
      <c r="G12" s="10">
        <f t="shared" si="4"/>
        <v>2911</v>
      </c>
      <c r="H12" s="26">
        <f t="shared" si="1"/>
        <v>10636</v>
      </c>
      <c r="I12" s="9">
        <v>3496</v>
      </c>
      <c r="J12" s="10">
        <v>3105</v>
      </c>
      <c r="K12" s="9">
        <v>2978</v>
      </c>
      <c r="L12" s="10">
        <v>2876</v>
      </c>
      <c r="M12" s="26">
        <f t="shared" si="2"/>
        <v>12455</v>
      </c>
      <c r="N12" s="9">
        <v>2736</v>
      </c>
      <c r="O12" s="10">
        <v>2578</v>
      </c>
      <c r="P12" s="9">
        <v>2463</v>
      </c>
      <c r="Q12" s="10">
        <v>2221</v>
      </c>
      <c r="R12" s="27">
        <f t="shared" si="3"/>
        <v>9998</v>
      </c>
    </row>
    <row r="13" spans="1:18" ht="27" customHeight="1" x14ac:dyDescent="0.25">
      <c r="A13" s="34"/>
      <c r="B13" s="42"/>
      <c r="C13" s="11" t="s">
        <v>36</v>
      </c>
      <c r="D13" s="9">
        <v>9</v>
      </c>
      <c r="E13" s="10">
        <v>8</v>
      </c>
      <c r="F13" s="9">
        <v>6</v>
      </c>
      <c r="G13" s="10">
        <v>6</v>
      </c>
      <c r="H13" s="26">
        <f t="shared" si="1"/>
        <v>29</v>
      </c>
      <c r="I13" s="9">
        <v>4</v>
      </c>
      <c r="J13" s="10">
        <v>13</v>
      </c>
      <c r="K13" s="9">
        <v>8</v>
      </c>
      <c r="L13" s="10">
        <v>8</v>
      </c>
      <c r="M13" s="26">
        <f t="shared" si="2"/>
        <v>33</v>
      </c>
      <c r="N13" s="9">
        <v>11</v>
      </c>
      <c r="O13" s="10">
        <v>12</v>
      </c>
      <c r="P13" s="9">
        <v>13</v>
      </c>
      <c r="Q13" s="10">
        <v>11</v>
      </c>
      <c r="R13" s="27">
        <f t="shared" si="3"/>
        <v>47</v>
      </c>
    </row>
    <row r="14" spans="1:18" ht="49.35" customHeight="1" x14ac:dyDescent="0.25">
      <c r="A14" s="12" t="s">
        <v>37</v>
      </c>
      <c r="B14" s="36" t="s">
        <v>38</v>
      </c>
      <c r="C14" s="36"/>
      <c r="D14" s="21">
        <v>810</v>
      </c>
      <c r="E14" s="14">
        <v>611</v>
      </c>
      <c r="F14" s="13">
        <v>621</v>
      </c>
      <c r="G14" s="14">
        <v>713</v>
      </c>
      <c r="H14" s="26">
        <f t="shared" si="1"/>
        <v>2755</v>
      </c>
      <c r="I14" s="13">
        <f>SUM(I15:I20)</f>
        <v>818</v>
      </c>
      <c r="J14" s="14">
        <f>SUM(J15:J20)</f>
        <v>795</v>
      </c>
      <c r="K14" s="13">
        <f>SUM(K15:K20)</f>
        <v>663</v>
      </c>
      <c r="L14" s="14">
        <f>SUM(L15:L20)</f>
        <v>606</v>
      </c>
      <c r="M14" s="26">
        <f t="shared" si="2"/>
        <v>2882</v>
      </c>
      <c r="N14" s="13">
        <v>883</v>
      </c>
      <c r="O14" s="24">
        <v>691</v>
      </c>
      <c r="P14" s="13">
        <v>661</v>
      </c>
      <c r="Q14" s="24">
        <v>584</v>
      </c>
      <c r="R14" s="27">
        <f t="shared" si="3"/>
        <v>2819</v>
      </c>
    </row>
    <row r="15" spans="1:18" ht="49.15" customHeight="1" x14ac:dyDescent="0.25">
      <c r="A15" s="11" t="s">
        <v>39</v>
      </c>
      <c r="B15" s="38" t="s">
        <v>22</v>
      </c>
      <c r="C15" s="39"/>
      <c r="D15" s="9">
        <v>480</v>
      </c>
      <c r="E15" s="10">
        <v>383</v>
      </c>
      <c r="F15" s="9">
        <v>310</v>
      </c>
      <c r="G15" s="10">
        <v>431</v>
      </c>
      <c r="H15" s="26">
        <f t="shared" si="1"/>
        <v>1604</v>
      </c>
      <c r="I15" s="9">
        <v>505</v>
      </c>
      <c r="J15" s="10">
        <v>535</v>
      </c>
      <c r="K15" s="9">
        <v>345</v>
      </c>
      <c r="L15" s="10">
        <v>289</v>
      </c>
      <c r="M15" s="26">
        <f t="shared" si="2"/>
        <v>1674</v>
      </c>
      <c r="N15" s="9">
        <v>595</v>
      </c>
      <c r="O15" s="10">
        <v>318</v>
      </c>
      <c r="P15" s="9">
        <v>362</v>
      </c>
      <c r="Q15" s="10">
        <v>222</v>
      </c>
      <c r="R15" s="27">
        <f t="shared" si="3"/>
        <v>1497</v>
      </c>
    </row>
    <row r="16" spans="1:18" ht="49.35" customHeight="1" x14ac:dyDescent="0.25">
      <c r="A16" s="11" t="s">
        <v>40</v>
      </c>
      <c r="B16" s="38" t="s">
        <v>24</v>
      </c>
      <c r="C16" s="39"/>
      <c r="D16" s="9">
        <v>320</v>
      </c>
      <c r="E16" s="10">
        <v>222</v>
      </c>
      <c r="F16" s="9">
        <v>301</v>
      </c>
      <c r="G16" s="10">
        <v>269</v>
      </c>
      <c r="H16" s="26">
        <f t="shared" si="1"/>
        <v>1112</v>
      </c>
      <c r="I16" s="9">
        <v>305</v>
      </c>
      <c r="J16" s="10">
        <v>250</v>
      </c>
      <c r="K16" s="9">
        <v>307</v>
      </c>
      <c r="L16" s="10">
        <v>307</v>
      </c>
      <c r="M16" s="26">
        <f t="shared" si="2"/>
        <v>1169</v>
      </c>
      <c r="N16" s="9">
        <v>278</v>
      </c>
      <c r="O16" s="10">
        <v>366</v>
      </c>
      <c r="P16" s="9">
        <v>294</v>
      </c>
      <c r="Q16" s="10">
        <v>353</v>
      </c>
      <c r="R16" s="27">
        <f t="shared" si="3"/>
        <v>1291</v>
      </c>
    </row>
    <row r="17" spans="1:18" ht="49.35" customHeight="1" x14ac:dyDescent="0.25">
      <c r="A17" s="11" t="s">
        <v>41</v>
      </c>
      <c r="B17" s="38" t="s">
        <v>26</v>
      </c>
      <c r="C17" s="39"/>
      <c r="D17" s="9">
        <v>7</v>
      </c>
      <c r="E17" s="10">
        <v>4</v>
      </c>
      <c r="F17" s="9">
        <v>7</v>
      </c>
      <c r="G17" s="10">
        <v>13</v>
      </c>
      <c r="H17" s="26">
        <f t="shared" si="1"/>
        <v>31</v>
      </c>
      <c r="I17" s="9">
        <v>7</v>
      </c>
      <c r="J17" s="10">
        <v>6</v>
      </c>
      <c r="K17" s="9">
        <v>7</v>
      </c>
      <c r="L17" s="10">
        <v>4</v>
      </c>
      <c r="M17" s="26">
        <f t="shared" si="2"/>
        <v>24</v>
      </c>
      <c r="N17" s="9">
        <v>10</v>
      </c>
      <c r="O17" s="10">
        <v>5</v>
      </c>
      <c r="P17" s="9">
        <v>5</v>
      </c>
      <c r="Q17" s="10">
        <v>8</v>
      </c>
      <c r="R17" s="27">
        <f t="shared" si="3"/>
        <v>28</v>
      </c>
    </row>
    <row r="18" spans="1:18" ht="49.35" customHeight="1" x14ac:dyDescent="0.25">
      <c r="A18" s="11" t="s">
        <v>42</v>
      </c>
      <c r="B18" s="38" t="s">
        <v>28</v>
      </c>
      <c r="C18" s="39"/>
      <c r="D18" s="9">
        <v>0</v>
      </c>
      <c r="E18" s="10">
        <v>0</v>
      </c>
      <c r="F18" s="9">
        <v>0</v>
      </c>
      <c r="G18" s="10">
        <v>0</v>
      </c>
      <c r="H18" s="26">
        <f t="shared" si="1"/>
        <v>0</v>
      </c>
      <c r="I18" s="9">
        <v>0</v>
      </c>
      <c r="J18" s="10">
        <v>0</v>
      </c>
      <c r="K18" s="9">
        <v>0</v>
      </c>
      <c r="L18" s="10">
        <v>0</v>
      </c>
      <c r="M18" s="26">
        <f t="shared" si="2"/>
        <v>0</v>
      </c>
      <c r="N18" s="9">
        <v>0</v>
      </c>
      <c r="O18" s="10">
        <v>2</v>
      </c>
      <c r="P18" s="9">
        <v>0</v>
      </c>
      <c r="Q18" s="10">
        <v>1</v>
      </c>
      <c r="R18" s="27">
        <f t="shared" si="3"/>
        <v>3</v>
      </c>
    </row>
    <row r="19" spans="1:18" ht="49.35" customHeight="1" x14ac:dyDescent="0.25">
      <c r="A19" s="11" t="s">
        <v>43</v>
      </c>
      <c r="B19" s="38" t="s">
        <v>30</v>
      </c>
      <c r="C19" s="39"/>
      <c r="D19" s="9">
        <v>2</v>
      </c>
      <c r="E19" s="10">
        <v>2</v>
      </c>
      <c r="F19" s="9">
        <v>3</v>
      </c>
      <c r="G19" s="10">
        <v>0</v>
      </c>
      <c r="H19" s="26">
        <f t="shared" si="1"/>
        <v>7</v>
      </c>
      <c r="I19" s="9">
        <v>0</v>
      </c>
      <c r="J19" s="10">
        <v>3</v>
      </c>
      <c r="K19" s="9">
        <v>3</v>
      </c>
      <c r="L19" s="10">
        <v>4</v>
      </c>
      <c r="M19" s="26">
        <f t="shared" si="2"/>
        <v>10</v>
      </c>
      <c r="N19" s="9">
        <v>3</v>
      </c>
      <c r="O19" s="10">
        <v>2</v>
      </c>
      <c r="P19" s="9">
        <v>4</v>
      </c>
      <c r="Q19" s="10">
        <v>1</v>
      </c>
      <c r="R19" s="27">
        <f t="shared" si="3"/>
        <v>10</v>
      </c>
    </row>
    <row r="20" spans="1:18" ht="49.35" customHeight="1" x14ac:dyDescent="0.25">
      <c r="A20" s="12" t="s">
        <v>44</v>
      </c>
      <c r="B20" s="38" t="s">
        <v>32</v>
      </c>
      <c r="C20" s="39"/>
      <c r="D20" s="9">
        <v>1</v>
      </c>
      <c r="E20" s="10">
        <v>0</v>
      </c>
      <c r="F20" s="9">
        <v>0</v>
      </c>
      <c r="G20" s="10">
        <v>0</v>
      </c>
      <c r="H20" s="26">
        <f t="shared" si="1"/>
        <v>1</v>
      </c>
      <c r="I20" s="9">
        <v>1</v>
      </c>
      <c r="J20" s="10">
        <v>1</v>
      </c>
      <c r="K20" s="9">
        <v>1</v>
      </c>
      <c r="L20" s="10">
        <v>2</v>
      </c>
      <c r="M20" s="26">
        <f t="shared" si="2"/>
        <v>5</v>
      </c>
      <c r="N20" s="9">
        <v>3</v>
      </c>
      <c r="O20" s="10">
        <v>4</v>
      </c>
      <c r="P20" s="9">
        <v>1</v>
      </c>
      <c r="Q20" s="10">
        <v>3</v>
      </c>
      <c r="R20" s="27">
        <f t="shared" si="3"/>
        <v>11</v>
      </c>
    </row>
    <row r="21" spans="1:18" x14ac:dyDescent="0.25">
      <c r="A21" s="11" t="s">
        <v>45</v>
      </c>
      <c r="B21" s="36" t="s">
        <v>46</v>
      </c>
      <c r="C21" s="37"/>
      <c r="D21" s="9">
        <v>1177</v>
      </c>
      <c r="E21" s="10">
        <v>1171</v>
      </c>
      <c r="F21" s="9">
        <v>1343</v>
      </c>
      <c r="G21" s="10">
        <v>1448</v>
      </c>
      <c r="H21" s="26">
        <f t="shared" si="1"/>
        <v>5139</v>
      </c>
      <c r="I21" s="9">
        <f>SUM(I22:I51)</f>
        <v>1842</v>
      </c>
      <c r="J21" s="10">
        <f>SUM(J22:J51)</f>
        <v>1527</v>
      </c>
      <c r="K21" s="9">
        <f>SUM(K22:K51)</f>
        <v>1623</v>
      </c>
      <c r="L21" s="10">
        <f>SUM(L22:L51)</f>
        <v>1551</v>
      </c>
      <c r="M21" s="26">
        <f t="shared" si="2"/>
        <v>6543</v>
      </c>
      <c r="N21" s="9">
        <v>2038</v>
      </c>
      <c r="O21" s="23">
        <v>1656</v>
      </c>
      <c r="P21" s="9">
        <v>1475</v>
      </c>
      <c r="Q21" s="23">
        <v>1770</v>
      </c>
      <c r="R21" s="27">
        <f t="shared" si="3"/>
        <v>6939</v>
      </c>
    </row>
    <row r="22" spans="1:18" ht="14.45" customHeight="1" x14ac:dyDescent="0.25">
      <c r="A22" s="34" t="s">
        <v>47</v>
      </c>
      <c r="B22" s="58" t="s">
        <v>48</v>
      </c>
      <c r="C22" s="16" t="s">
        <v>49</v>
      </c>
      <c r="D22" s="9">
        <v>19</v>
      </c>
      <c r="E22" s="10">
        <v>11</v>
      </c>
      <c r="F22" s="9">
        <v>11</v>
      </c>
      <c r="G22" s="10">
        <v>10</v>
      </c>
      <c r="H22" s="26">
        <f t="shared" si="1"/>
        <v>51</v>
      </c>
      <c r="I22" s="9">
        <v>15</v>
      </c>
      <c r="J22" s="10">
        <v>19</v>
      </c>
      <c r="K22" s="9">
        <v>10</v>
      </c>
      <c r="L22" s="10">
        <v>3</v>
      </c>
      <c r="M22" s="26">
        <f t="shared" si="2"/>
        <v>47</v>
      </c>
      <c r="N22" s="9">
        <v>8</v>
      </c>
      <c r="O22" s="10">
        <v>8</v>
      </c>
      <c r="P22" s="9">
        <v>3</v>
      </c>
      <c r="Q22" s="10">
        <v>7</v>
      </c>
      <c r="R22" s="27">
        <f t="shared" si="3"/>
        <v>26</v>
      </c>
    </row>
    <row r="23" spans="1:18" ht="14.45" customHeight="1" x14ac:dyDescent="0.25">
      <c r="A23" s="35"/>
      <c r="B23" s="36"/>
      <c r="C23" s="17" t="s">
        <v>50</v>
      </c>
      <c r="D23" s="9">
        <v>42</v>
      </c>
      <c r="E23" s="10">
        <v>62</v>
      </c>
      <c r="F23" s="9">
        <v>28</v>
      </c>
      <c r="G23" s="10">
        <v>38</v>
      </c>
      <c r="H23" s="26">
        <f t="shared" si="1"/>
        <v>170</v>
      </c>
      <c r="I23" s="9">
        <v>24</v>
      </c>
      <c r="J23" s="10">
        <v>28</v>
      </c>
      <c r="K23" s="9">
        <v>19</v>
      </c>
      <c r="L23" s="10">
        <v>14</v>
      </c>
      <c r="M23" s="26">
        <f t="shared" si="2"/>
        <v>85</v>
      </c>
      <c r="N23" s="9">
        <v>9</v>
      </c>
      <c r="O23" s="10">
        <v>12</v>
      </c>
      <c r="P23" s="9">
        <v>10</v>
      </c>
      <c r="Q23" s="10">
        <v>24</v>
      </c>
      <c r="R23" s="27">
        <f t="shared" si="3"/>
        <v>55</v>
      </c>
    </row>
    <row r="24" spans="1:18" ht="14.45" customHeight="1" x14ac:dyDescent="0.25">
      <c r="A24" s="35"/>
      <c r="B24" s="36"/>
      <c r="C24" s="17" t="s">
        <v>51</v>
      </c>
      <c r="D24" s="9">
        <v>14</v>
      </c>
      <c r="E24" s="10">
        <v>8</v>
      </c>
      <c r="F24" s="9">
        <v>17</v>
      </c>
      <c r="G24" s="10">
        <v>39</v>
      </c>
      <c r="H24" s="26">
        <f t="shared" si="1"/>
        <v>78</v>
      </c>
      <c r="I24" s="9">
        <v>31</v>
      </c>
      <c r="J24" s="10">
        <v>20</v>
      </c>
      <c r="K24" s="9">
        <v>19</v>
      </c>
      <c r="L24" s="10">
        <v>16</v>
      </c>
      <c r="M24" s="26">
        <f t="shared" si="2"/>
        <v>86</v>
      </c>
      <c r="N24" s="9">
        <v>10</v>
      </c>
      <c r="O24" s="10">
        <v>27</v>
      </c>
      <c r="P24" s="9">
        <v>30</v>
      </c>
      <c r="Q24" s="10">
        <v>24</v>
      </c>
      <c r="R24" s="27">
        <f t="shared" si="3"/>
        <v>91</v>
      </c>
    </row>
    <row r="25" spans="1:18" x14ac:dyDescent="0.25">
      <c r="A25" s="35"/>
      <c r="B25" s="36"/>
      <c r="C25" s="17" t="s">
        <v>52</v>
      </c>
      <c r="D25" s="9">
        <v>7</v>
      </c>
      <c r="E25" s="10">
        <v>8</v>
      </c>
      <c r="F25" s="9">
        <v>3</v>
      </c>
      <c r="G25" s="10">
        <v>8</v>
      </c>
      <c r="H25" s="26">
        <f t="shared" si="1"/>
        <v>26</v>
      </c>
      <c r="I25" s="9">
        <v>6</v>
      </c>
      <c r="J25" s="10">
        <v>5</v>
      </c>
      <c r="K25" s="9">
        <v>13</v>
      </c>
      <c r="L25" s="10">
        <v>6</v>
      </c>
      <c r="M25" s="26">
        <f t="shared" si="2"/>
        <v>30</v>
      </c>
      <c r="N25" s="9">
        <v>8</v>
      </c>
      <c r="O25" s="10">
        <v>10</v>
      </c>
      <c r="P25" s="9">
        <v>7</v>
      </c>
      <c r="Q25" s="10">
        <v>7</v>
      </c>
      <c r="R25" s="27">
        <f t="shared" si="3"/>
        <v>32</v>
      </c>
    </row>
    <row r="26" spans="1:18" x14ac:dyDescent="0.25">
      <c r="A26" s="35"/>
      <c r="B26" s="36"/>
      <c r="C26" s="17" t="s">
        <v>53</v>
      </c>
      <c r="D26" s="9">
        <v>0</v>
      </c>
      <c r="E26" s="10">
        <v>0</v>
      </c>
      <c r="F26" s="9">
        <v>0</v>
      </c>
      <c r="G26" s="10">
        <v>0</v>
      </c>
      <c r="H26" s="26">
        <f t="shared" si="1"/>
        <v>0</v>
      </c>
      <c r="I26" s="9">
        <v>0</v>
      </c>
      <c r="J26" s="10">
        <v>0</v>
      </c>
      <c r="K26" s="9">
        <v>0</v>
      </c>
      <c r="L26" s="10">
        <v>0</v>
      </c>
      <c r="M26" s="26">
        <f t="shared" si="2"/>
        <v>0</v>
      </c>
      <c r="N26" s="9">
        <v>0</v>
      </c>
      <c r="O26" s="10">
        <v>0</v>
      </c>
      <c r="P26" s="9">
        <v>0</v>
      </c>
      <c r="Q26" s="10">
        <v>0</v>
      </c>
      <c r="R26" s="27">
        <f t="shared" si="3"/>
        <v>0</v>
      </c>
    </row>
    <row r="27" spans="1:18" ht="14.45" customHeight="1" x14ac:dyDescent="0.25">
      <c r="A27" s="35" t="s">
        <v>54</v>
      </c>
      <c r="B27" s="36" t="s">
        <v>55</v>
      </c>
      <c r="C27" s="18" t="s">
        <v>50</v>
      </c>
      <c r="D27" s="9">
        <v>477</v>
      </c>
      <c r="E27" s="10">
        <v>414</v>
      </c>
      <c r="F27" s="9">
        <v>509</v>
      </c>
      <c r="G27" s="10">
        <v>488</v>
      </c>
      <c r="H27" s="26">
        <f t="shared" si="1"/>
        <v>1888</v>
      </c>
      <c r="I27" s="9">
        <v>427</v>
      </c>
      <c r="J27" s="10">
        <v>428</v>
      </c>
      <c r="K27" s="9">
        <v>357</v>
      </c>
      <c r="L27" s="10">
        <v>241</v>
      </c>
      <c r="M27" s="26">
        <f t="shared" si="2"/>
        <v>1453</v>
      </c>
      <c r="N27" s="9">
        <v>219</v>
      </c>
      <c r="O27" s="10">
        <v>243</v>
      </c>
      <c r="P27" s="9">
        <v>276</v>
      </c>
      <c r="Q27" s="10">
        <v>219</v>
      </c>
      <c r="R27" s="27">
        <f t="shared" si="3"/>
        <v>957</v>
      </c>
    </row>
    <row r="28" spans="1:18" ht="14.45" customHeight="1" x14ac:dyDescent="0.25">
      <c r="A28" s="35"/>
      <c r="B28" s="36"/>
      <c r="C28" s="17" t="s">
        <v>56</v>
      </c>
      <c r="D28" s="9">
        <v>0</v>
      </c>
      <c r="E28" s="10">
        <v>0</v>
      </c>
      <c r="F28" s="9">
        <v>0</v>
      </c>
      <c r="G28" s="10">
        <v>0</v>
      </c>
      <c r="H28" s="26">
        <f t="shared" si="1"/>
        <v>0</v>
      </c>
      <c r="I28" s="9">
        <v>0</v>
      </c>
      <c r="J28" s="10">
        <v>0</v>
      </c>
      <c r="K28" s="9">
        <v>0</v>
      </c>
      <c r="L28" s="10">
        <v>0</v>
      </c>
      <c r="M28" s="26">
        <f t="shared" si="2"/>
        <v>0</v>
      </c>
      <c r="N28" s="9">
        <v>0</v>
      </c>
      <c r="O28" s="10">
        <v>0</v>
      </c>
      <c r="P28" s="9">
        <v>0</v>
      </c>
      <c r="Q28" s="10">
        <v>0</v>
      </c>
      <c r="R28" s="27">
        <f t="shared" si="3"/>
        <v>0</v>
      </c>
    </row>
    <row r="29" spans="1:18" x14ac:dyDescent="0.25">
      <c r="A29" s="35"/>
      <c r="B29" s="36"/>
      <c r="C29" s="17" t="s">
        <v>57</v>
      </c>
      <c r="D29" s="9">
        <v>193</v>
      </c>
      <c r="E29" s="10">
        <v>197</v>
      </c>
      <c r="F29" s="9">
        <v>193</v>
      </c>
      <c r="G29" s="10">
        <v>241</v>
      </c>
      <c r="H29" s="26">
        <f t="shared" si="1"/>
        <v>824</v>
      </c>
      <c r="I29" s="9">
        <v>266</v>
      </c>
      <c r="J29" s="10">
        <v>221</v>
      </c>
      <c r="K29" s="9">
        <v>384</v>
      </c>
      <c r="L29" s="10">
        <v>412</v>
      </c>
      <c r="M29" s="26">
        <f t="shared" si="2"/>
        <v>1283</v>
      </c>
      <c r="N29" s="9">
        <v>374</v>
      </c>
      <c r="O29" s="10">
        <v>332</v>
      </c>
      <c r="P29" s="9">
        <v>344</v>
      </c>
      <c r="Q29" s="10">
        <v>332</v>
      </c>
      <c r="R29" s="27">
        <f t="shared" si="3"/>
        <v>1382</v>
      </c>
    </row>
    <row r="30" spans="1:18" x14ac:dyDescent="0.25">
      <c r="A30" s="35"/>
      <c r="B30" s="36"/>
      <c r="C30" s="17" t="s">
        <v>52</v>
      </c>
      <c r="D30" s="9">
        <v>131</v>
      </c>
      <c r="E30" s="10">
        <v>155</v>
      </c>
      <c r="F30" s="9">
        <v>204</v>
      </c>
      <c r="G30" s="10">
        <v>176</v>
      </c>
      <c r="H30" s="26">
        <f t="shared" si="1"/>
        <v>666</v>
      </c>
      <c r="I30" s="9">
        <v>232</v>
      </c>
      <c r="J30" s="10">
        <v>228</v>
      </c>
      <c r="K30" s="9">
        <v>255</v>
      </c>
      <c r="L30" s="10">
        <v>277</v>
      </c>
      <c r="M30" s="26">
        <f t="shared" si="2"/>
        <v>992</v>
      </c>
      <c r="N30" s="9">
        <v>249</v>
      </c>
      <c r="O30" s="10">
        <v>294</v>
      </c>
      <c r="P30" s="9">
        <v>391</v>
      </c>
      <c r="Q30" s="10">
        <v>341</v>
      </c>
      <c r="R30" s="27">
        <f t="shared" si="3"/>
        <v>1275</v>
      </c>
    </row>
    <row r="31" spans="1:18" x14ac:dyDescent="0.25">
      <c r="A31" s="35"/>
      <c r="B31" s="36"/>
      <c r="C31" s="17" t="s">
        <v>58</v>
      </c>
      <c r="D31" s="9">
        <v>0</v>
      </c>
      <c r="E31" s="10">
        <v>0</v>
      </c>
      <c r="F31" s="9">
        <v>0</v>
      </c>
      <c r="G31" s="10">
        <v>0</v>
      </c>
      <c r="H31" s="26">
        <f t="shared" si="1"/>
        <v>0</v>
      </c>
      <c r="I31" s="9">
        <v>0</v>
      </c>
      <c r="J31" s="10">
        <v>0</v>
      </c>
      <c r="K31" s="9">
        <v>0</v>
      </c>
      <c r="L31" s="10">
        <v>0</v>
      </c>
      <c r="M31" s="26">
        <f t="shared" si="2"/>
        <v>0</v>
      </c>
      <c r="N31" s="9">
        <v>0</v>
      </c>
      <c r="O31" s="10">
        <v>0</v>
      </c>
      <c r="P31" s="9">
        <v>1</v>
      </c>
      <c r="Q31" s="10">
        <v>0</v>
      </c>
      <c r="R31" s="27">
        <f t="shared" si="3"/>
        <v>1</v>
      </c>
    </row>
    <row r="32" spans="1:18" ht="14.45" customHeight="1" x14ac:dyDescent="0.25">
      <c r="A32" s="34" t="s">
        <v>59</v>
      </c>
      <c r="B32" s="41" t="s">
        <v>60</v>
      </c>
      <c r="C32" s="48"/>
      <c r="D32" s="32">
        <v>48</v>
      </c>
      <c r="E32" s="33">
        <v>40</v>
      </c>
      <c r="F32" s="32">
        <v>34</v>
      </c>
      <c r="G32" s="33">
        <v>27</v>
      </c>
      <c r="H32" s="63">
        <f t="shared" si="1"/>
        <v>149</v>
      </c>
      <c r="I32" s="32">
        <v>66</v>
      </c>
      <c r="J32" s="33">
        <v>30</v>
      </c>
      <c r="K32" s="32">
        <v>32</v>
      </c>
      <c r="L32" s="33">
        <v>13</v>
      </c>
      <c r="M32" s="63">
        <f t="shared" si="2"/>
        <v>141</v>
      </c>
      <c r="N32" s="32">
        <v>19</v>
      </c>
      <c r="O32" s="33">
        <v>31</v>
      </c>
      <c r="P32" s="32">
        <v>22</v>
      </c>
      <c r="Q32" s="33">
        <v>30</v>
      </c>
      <c r="R32" s="29">
        <f t="shared" si="3"/>
        <v>102</v>
      </c>
    </row>
    <row r="33" spans="1:18" ht="15" customHeight="1" x14ac:dyDescent="0.25">
      <c r="A33" s="35"/>
      <c r="B33" s="49"/>
      <c r="C33" s="50"/>
      <c r="D33" s="32"/>
      <c r="E33" s="33"/>
      <c r="F33" s="32"/>
      <c r="G33" s="33"/>
      <c r="H33" s="64"/>
      <c r="I33" s="32"/>
      <c r="J33" s="33"/>
      <c r="K33" s="32"/>
      <c r="L33" s="33"/>
      <c r="M33" s="66"/>
      <c r="N33" s="32"/>
      <c r="O33" s="33"/>
      <c r="P33" s="32"/>
      <c r="Q33" s="33"/>
      <c r="R33" s="30"/>
    </row>
    <row r="34" spans="1:18" ht="21" customHeight="1" x14ac:dyDescent="0.25">
      <c r="A34" s="35"/>
      <c r="B34" s="49"/>
      <c r="C34" s="50"/>
      <c r="D34" s="32"/>
      <c r="E34" s="33"/>
      <c r="F34" s="32"/>
      <c r="G34" s="33"/>
      <c r="H34" s="65"/>
      <c r="I34" s="32"/>
      <c r="J34" s="33"/>
      <c r="K34" s="32"/>
      <c r="L34" s="33"/>
      <c r="M34" s="67"/>
      <c r="N34" s="32"/>
      <c r="O34" s="33"/>
      <c r="P34" s="32"/>
      <c r="Q34" s="33"/>
      <c r="R34" s="31"/>
    </row>
    <row r="35" spans="1:18" ht="14.45" hidden="1" customHeight="1" x14ac:dyDescent="0.25">
      <c r="A35" s="35"/>
      <c r="B35" s="49"/>
      <c r="C35" s="50"/>
      <c r="D35" s="32"/>
      <c r="E35" s="33"/>
      <c r="F35" s="32"/>
      <c r="G35" s="33"/>
      <c r="H35" s="26">
        <f t="shared" si="1"/>
        <v>0</v>
      </c>
      <c r="I35" s="32"/>
      <c r="J35" s="33"/>
      <c r="K35" s="32"/>
      <c r="L35" s="33"/>
      <c r="M35" s="26">
        <f t="shared" si="2"/>
        <v>0</v>
      </c>
      <c r="N35" s="32"/>
      <c r="O35" s="33"/>
      <c r="P35" s="32"/>
      <c r="Q35" s="33"/>
      <c r="R35" s="27">
        <f t="shared" si="3"/>
        <v>0</v>
      </c>
    </row>
    <row r="36" spans="1:18" ht="14.45" hidden="1" customHeight="1" x14ac:dyDescent="0.25">
      <c r="A36" s="35"/>
      <c r="B36" s="42"/>
      <c r="C36" s="51"/>
      <c r="D36" s="32"/>
      <c r="E36" s="33"/>
      <c r="F36" s="32"/>
      <c r="G36" s="33"/>
      <c r="H36" s="26">
        <f t="shared" si="1"/>
        <v>0</v>
      </c>
      <c r="I36" s="32"/>
      <c r="J36" s="33"/>
      <c r="K36" s="32"/>
      <c r="L36" s="33"/>
      <c r="M36" s="26">
        <f t="shared" si="2"/>
        <v>0</v>
      </c>
      <c r="N36" s="32"/>
      <c r="O36" s="33"/>
      <c r="P36" s="32"/>
      <c r="Q36" s="33"/>
      <c r="R36" s="27">
        <f t="shared" si="3"/>
        <v>0</v>
      </c>
    </row>
    <row r="37" spans="1:18" ht="14.45" customHeight="1" x14ac:dyDescent="0.25">
      <c r="A37" s="35" t="s">
        <v>61</v>
      </c>
      <c r="B37" s="47" t="s">
        <v>62</v>
      </c>
      <c r="C37" s="48"/>
      <c r="D37" s="32">
        <v>118</v>
      </c>
      <c r="E37" s="33">
        <v>108</v>
      </c>
      <c r="F37" s="32">
        <v>107</v>
      </c>
      <c r="G37" s="33">
        <v>209</v>
      </c>
      <c r="H37" s="63">
        <f t="shared" si="1"/>
        <v>542</v>
      </c>
      <c r="I37" s="32">
        <v>187</v>
      </c>
      <c r="J37" s="33">
        <v>111</v>
      </c>
      <c r="K37" s="32">
        <v>114</v>
      </c>
      <c r="L37" s="33">
        <v>125</v>
      </c>
      <c r="M37" s="63">
        <f t="shared" si="2"/>
        <v>537</v>
      </c>
      <c r="N37" s="32">
        <v>120</v>
      </c>
      <c r="O37" s="33">
        <v>152</v>
      </c>
      <c r="P37" s="32">
        <v>126</v>
      </c>
      <c r="Q37" s="33">
        <v>169</v>
      </c>
      <c r="R37" s="29">
        <f t="shared" si="3"/>
        <v>567</v>
      </c>
    </row>
    <row r="38" spans="1:18" ht="14.45" customHeight="1" x14ac:dyDescent="0.25">
      <c r="A38" s="35"/>
      <c r="B38" s="49"/>
      <c r="C38" s="50"/>
      <c r="D38" s="32"/>
      <c r="E38" s="33"/>
      <c r="F38" s="32"/>
      <c r="G38" s="33"/>
      <c r="H38" s="64"/>
      <c r="I38" s="32"/>
      <c r="J38" s="33"/>
      <c r="K38" s="32"/>
      <c r="L38" s="33"/>
      <c r="M38" s="66"/>
      <c r="N38" s="32"/>
      <c r="O38" s="33"/>
      <c r="P38" s="32"/>
      <c r="Q38" s="33"/>
      <c r="R38" s="30"/>
    </row>
    <row r="39" spans="1:18" ht="14.45" customHeight="1" x14ac:dyDescent="0.25">
      <c r="A39" s="35"/>
      <c r="B39" s="49"/>
      <c r="C39" s="50"/>
      <c r="D39" s="32"/>
      <c r="E39" s="33"/>
      <c r="F39" s="32"/>
      <c r="G39" s="33"/>
      <c r="H39" s="65"/>
      <c r="I39" s="32"/>
      <c r="J39" s="33"/>
      <c r="K39" s="32"/>
      <c r="L39" s="33"/>
      <c r="M39" s="67"/>
      <c r="N39" s="32"/>
      <c r="O39" s="33"/>
      <c r="P39" s="32"/>
      <c r="Q39" s="33"/>
      <c r="R39" s="31"/>
    </row>
    <row r="40" spans="1:18" ht="14.45" hidden="1" customHeight="1" x14ac:dyDescent="0.25">
      <c r="A40" s="35"/>
      <c r="B40" s="49"/>
      <c r="C40" s="50"/>
      <c r="D40" s="32"/>
      <c r="E40" s="33"/>
      <c r="F40" s="32"/>
      <c r="G40" s="33"/>
      <c r="H40" s="26">
        <f t="shared" si="1"/>
        <v>0</v>
      </c>
      <c r="I40" s="32"/>
      <c r="J40" s="33"/>
      <c r="K40" s="32"/>
      <c r="L40" s="33"/>
      <c r="M40" s="26">
        <f t="shared" si="2"/>
        <v>0</v>
      </c>
      <c r="N40" s="32"/>
      <c r="O40" s="33"/>
      <c r="P40" s="32"/>
      <c r="Q40" s="33"/>
      <c r="R40" s="27">
        <f t="shared" si="3"/>
        <v>0</v>
      </c>
    </row>
    <row r="41" spans="1:18" ht="14.45" hidden="1" customHeight="1" x14ac:dyDescent="0.25">
      <c r="A41" s="35"/>
      <c r="B41" s="42"/>
      <c r="C41" s="51"/>
      <c r="D41" s="32"/>
      <c r="E41" s="33"/>
      <c r="F41" s="32"/>
      <c r="G41" s="33"/>
      <c r="H41" s="26">
        <f t="shared" si="1"/>
        <v>0</v>
      </c>
      <c r="I41" s="32"/>
      <c r="J41" s="33"/>
      <c r="K41" s="32"/>
      <c r="L41" s="33"/>
      <c r="M41" s="26">
        <f t="shared" si="2"/>
        <v>0</v>
      </c>
      <c r="N41" s="32"/>
      <c r="O41" s="33"/>
      <c r="P41" s="32"/>
      <c r="Q41" s="33"/>
      <c r="R41" s="27">
        <f t="shared" si="3"/>
        <v>0</v>
      </c>
    </row>
    <row r="42" spans="1:18" ht="14.45" customHeight="1" x14ac:dyDescent="0.25">
      <c r="A42" s="35" t="s">
        <v>63</v>
      </c>
      <c r="B42" s="36" t="s">
        <v>64</v>
      </c>
      <c r="C42" s="17" t="s">
        <v>49</v>
      </c>
      <c r="D42" s="9">
        <v>6</v>
      </c>
      <c r="E42" s="10">
        <v>2</v>
      </c>
      <c r="F42" s="9">
        <v>0</v>
      </c>
      <c r="G42" s="10">
        <v>8</v>
      </c>
      <c r="H42" s="26">
        <f t="shared" si="1"/>
        <v>16</v>
      </c>
      <c r="I42" s="9">
        <v>1</v>
      </c>
      <c r="J42" s="10">
        <v>4</v>
      </c>
      <c r="K42" s="9">
        <v>4</v>
      </c>
      <c r="L42" s="10">
        <v>3</v>
      </c>
      <c r="M42" s="26">
        <f t="shared" si="2"/>
        <v>12</v>
      </c>
      <c r="N42" s="9">
        <v>1</v>
      </c>
      <c r="O42" s="10">
        <v>2</v>
      </c>
      <c r="P42" s="9">
        <v>1</v>
      </c>
      <c r="Q42" s="10">
        <v>2</v>
      </c>
      <c r="R42" s="27">
        <f t="shared" si="3"/>
        <v>6</v>
      </c>
    </row>
    <row r="43" spans="1:18" ht="17.100000000000001" customHeight="1" x14ac:dyDescent="0.25">
      <c r="A43" s="35"/>
      <c r="B43" s="36"/>
      <c r="C43" s="17" t="s">
        <v>50</v>
      </c>
      <c r="D43" s="9">
        <v>17</v>
      </c>
      <c r="E43" s="10">
        <v>11</v>
      </c>
      <c r="F43" s="9">
        <v>26</v>
      </c>
      <c r="G43" s="10">
        <v>8</v>
      </c>
      <c r="H43" s="26">
        <f t="shared" si="1"/>
        <v>62</v>
      </c>
      <c r="I43" s="9">
        <v>19</v>
      </c>
      <c r="J43" s="10">
        <v>3</v>
      </c>
      <c r="K43" s="9">
        <v>6</v>
      </c>
      <c r="L43" s="10">
        <v>8</v>
      </c>
      <c r="M43" s="26">
        <f t="shared" si="2"/>
        <v>36</v>
      </c>
      <c r="N43" s="9">
        <v>11</v>
      </c>
      <c r="O43" s="10">
        <v>5</v>
      </c>
      <c r="P43" s="9">
        <v>9</v>
      </c>
      <c r="Q43" s="10">
        <v>2</v>
      </c>
      <c r="R43" s="27">
        <f t="shared" si="3"/>
        <v>27</v>
      </c>
    </row>
    <row r="44" spans="1:18" ht="14.45" customHeight="1" x14ac:dyDescent="0.25">
      <c r="A44" s="35"/>
      <c r="B44" s="36"/>
      <c r="C44" s="17" t="s">
        <v>51</v>
      </c>
      <c r="D44" s="9">
        <v>8</v>
      </c>
      <c r="E44" s="10">
        <v>5</v>
      </c>
      <c r="F44" s="9">
        <v>8</v>
      </c>
      <c r="G44" s="10">
        <v>10</v>
      </c>
      <c r="H44" s="26">
        <f t="shared" si="1"/>
        <v>31</v>
      </c>
      <c r="I44" s="9">
        <v>23</v>
      </c>
      <c r="J44" s="10">
        <v>14</v>
      </c>
      <c r="K44" s="9">
        <v>7</v>
      </c>
      <c r="L44" s="10">
        <v>16</v>
      </c>
      <c r="M44" s="26">
        <f t="shared" si="2"/>
        <v>60</v>
      </c>
      <c r="N44" s="9">
        <v>17</v>
      </c>
      <c r="O44" s="10">
        <v>11</v>
      </c>
      <c r="P44" s="9">
        <v>13</v>
      </c>
      <c r="Q44" s="10">
        <v>10</v>
      </c>
      <c r="R44" s="27">
        <f t="shared" si="3"/>
        <v>51</v>
      </c>
    </row>
    <row r="45" spans="1:18" x14ac:dyDescent="0.25">
      <c r="A45" s="35"/>
      <c r="B45" s="36"/>
      <c r="C45" s="17" t="s">
        <v>52</v>
      </c>
      <c r="D45" s="9">
        <v>6</v>
      </c>
      <c r="E45" s="10">
        <v>9</v>
      </c>
      <c r="F45" s="9">
        <v>8</v>
      </c>
      <c r="G45" s="10">
        <v>7</v>
      </c>
      <c r="H45" s="26">
        <f t="shared" si="1"/>
        <v>30</v>
      </c>
      <c r="I45" s="9">
        <v>8</v>
      </c>
      <c r="J45" s="10">
        <v>7</v>
      </c>
      <c r="K45" s="9">
        <v>5</v>
      </c>
      <c r="L45" s="10">
        <v>8</v>
      </c>
      <c r="M45" s="26">
        <f t="shared" si="2"/>
        <v>28</v>
      </c>
      <c r="N45" s="9">
        <v>10</v>
      </c>
      <c r="O45" s="10">
        <v>12</v>
      </c>
      <c r="P45" s="9">
        <v>9</v>
      </c>
      <c r="Q45" s="10">
        <v>8</v>
      </c>
      <c r="R45" s="27">
        <f t="shared" si="3"/>
        <v>39</v>
      </c>
    </row>
    <row r="46" spans="1:18" x14ac:dyDescent="0.25">
      <c r="A46" s="35"/>
      <c r="B46" s="36"/>
      <c r="C46" s="17" t="s">
        <v>53</v>
      </c>
      <c r="D46" s="9">
        <v>0</v>
      </c>
      <c r="E46" s="10">
        <v>0</v>
      </c>
      <c r="F46" s="9">
        <v>0</v>
      </c>
      <c r="G46" s="10">
        <v>0</v>
      </c>
      <c r="H46" s="26">
        <f t="shared" si="1"/>
        <v>0</v>
      </c>
      <c r="I46" s="9">
        <v>0</v>
      </c>
      <c r="J46" s="10">
        <v>0</v>
      </c>
      <c r="K46" s="9">
        <v>0</v>
      </c>
      <c r="L46" s="10">
        <v>0</v>
      </c>
      <c r="M46" s="26">
        <f t="shared" si="2"/>
        <v>0</v>
      </c>
      <c r="N46" s="9">
        <v>0</v>
      </c>
      <c r="O46" s="10">
        <v>3</v>
      </c>
      <c r="P46" s="9">
        <v>0</v>
      </c>
      <c r="Q46" s="10">
        <v>2</v>
      </c>
      <c r="R46" s="27">
        <f t="shared" si="3"/>
        <v>5</v>
      </c>
    </row>
    <row r="47" spans="1:18" ht="14.45" customHeight="1" x14ac:dyDescent="0.25">
      <c r="A47" s="35" t="s">
        <v>65</v>
      </c>
      <c r="B47" s="36" t="s">
        <v>66</v>
      </c>
      <c r="C47" s="18" t="s">
        <v>50</v>
      </c>
      <c r="D47" s="9">
        <v>24</v>
      </c>
      <c r="E47" s="10">
        <v>67</v>
      </c>
      <c r="F47" s="9">
        <v>84</v>
      </c>
      <c r="G47" s="10">
        <v>70</v>
      </c>
      <c r="H47" s="26">
        <f t="shared" si="1"/>
        <v>245</v>
      </c>
      <c r="I47" s="9">
        <v>287</v>
      </c>
      <c r="J47" s="10">
        <v>239</v>
      </c>
      <c r="K47" s="9">
        <v>169</v>
      </c>
      <c r="L47" s="10">
        <v>66</v>
      </c>
      <c r="M47" s="26">
        <f t="shared" si="2"/>
        <v>761</v>
      </c>
      <c r="N47" s="9">
        <v>574</v>
      </c>
      <c r="O47" s="10">
        <v>14</v>
      </c>
      <c r="P47" s="9">
        <v>48</v>
      </c>
      <c r="Q47" s="10">
        <v>159</v>
      </c>
      <c r="R47" s="27">
        <f t="shared" si="3"/>
        <v>795</v>
      </c>
    </row>
    <row r="48" spans="1:18" ht="14.45" customHeight="1" x14ac:dyDescent="0.25">
      <c r="A48" s="35"/>
      <c r="B48" s="36"/>
      <c r="C48" s="17" t="s">
        <v>56</v>
      </c>
      <c r="D48" s="9">
        <v>0</v>
      </c>
      <c r="E48" s="10">
        <v>0</v>
      </c>
      <c r="F48" s="9">
        <v>0</v>
      </c>
      <c r="G48" s="10">
        <v>0</v>
      </c>
      <c r="H48" s="26">
        <f t="shared" si="1"/>
        <v>0</v>
      </c>
      <c r="I48" s="9">
        <v>0</v>
      </c>
      <c r="J48" s="10">
        <v>0</v>
      </c>
      <c r="K48" s="9">
        <v>0</v>
      </c>
      <c r="L48" s="10">
        <v>0</v>
      </c>
      <c r="M48" s="26">
        <f t="shared" si="2"/>
        <v>0</v>
      </c>
      <c r="N48" s="9">
        <v>0</v>
      </c>
      <c r="O48" s="10">
        <v>0</v>
      </c>
      <c r="P48" s="9">
        <v>0</v>
      </c>
      <c r="Q48" s="10">
        <v>0</v>
      </c>
      <c r="R48" s="27">
        <f t="shared" si="3"/>
        <v>0</v>
      </c>
    </row>
    <row r="49" spans="1:18" ht="14.45" customHeight="1" x14ac:dyDescent="0.25">
      <c r="A49" s="35"/>
      <c r="B49" s="36"/>
      <c r="C49" s="17" t="s">
        <v>57</v>
      </c>
      <c r="D49" s="9">
        <v>43</v>
      </c>
      <c r="E49" s="10">
        <v>53</v>
      </c>
      <c r="F49" s="9">
        <v>70</v>
      </c>
      <c r="G49" s="10">
        <v>68</v>
      </c>
      <c r="H49" s="26">
        <f t="shared" si="1"/>
        <v>234</v>
      </c>
      <c r="I49" s="9">
        <v>182</v>
      </c>
      <c r="J49" s="10">
        <v>112</v>
      </c>
      <c r="K49" s="9">
        <v>159</v>
      </c>
      <c r="L49" s="10">
        <v>237</v>
      </c>
      <c r="M49" s="26">
        <f t="shared" si="2"/>
        <v>690</v>
      </c>
      <c r="N49" s="9">
        <v>222</v>
      </c>
      <c r="O49" s="10">
        <v>323</v>
      </c>
      <c r="P49" s="9">
        <v>109</v>
      </c>
      <c r="Q49" s="10">
        <v>272</v>
      </c>
      <c r="R49" s="27">
        <f t="shared" si="3"/>
        <v>926</v>
      </c>
    </row>
    <row r="50" spans="1:18" x14ac:dyDescent="0.25">
      <c r="A50" s="35"/>
      <c r="B50" s="36"/>
      <c r="C50" s="17" t="s">
        <v>52</v>
      </c>
      <c r="D50" s="9">
        <v>24</v>
      </c>
      <c r="E50" s="10">
        <v>21</v>
      </c>
      <c r="F50" s="9">
        <v>41</v>
      </c>
      <c r="G50" s="10">
        <v>41</v>
      </c>
      <c r="H50" s="26">
        <f t="shared" si="1"/>
        <v>127</v>
      </c>
      <c r="I50" s="9">
        <v>68</v>
      </c>
      <c r="J50" s="10">
        <v>58</v>
      </c>
      <c r="K50" s="9">
        <v>70</v>
      </c>
      <c r="L50" s="10">
        <v>106</v>
      </c>
      <c r="M50" s="26">
        <f t="shared" si="2"/>
        <v>302</v>
      </c>
      <c r="N50" s="9">
        <v>187</v>
      </c>
      <c r="O50" s="10">
        <v>177</v>
      </c>
      <c r="P50" s="9">
        <v>76</v>
      </c>
      <c r="Q50" s="10">
        <v>162</v>
      </c>
      <c r="R50" s="27">
        <f t="shared" si="3"/>
        <v>602</v>
      </c>
    </row>
    <row r="51" spans="1:18" x14ac:dyDescent="0.25">
      <c r="A51" s="35"/>
      <c r="B51" s="43"/>
      <c r="C51" s="17" t="s">
        <v>58</v>
      </c>
      <c r="D51" s="9">
        <v>0</v>
      </c>
      <c r="E51" s="10">
        <v>0</v>
      </c>
      <c r="F51" s="9">
        <v>0</v>
      </c>
      <c r="G51" s="10">
        <v>0</v>
      </c>
      <c r="H51" s="26">
        <f t="shared" si="1"/>
        <v>0</v>
      </c>
      <c r="I51" s="9">
        <v>0</v>
      </c>
      <c r="J51" s="10">
        <v>0</v>
      </c>
      <c r="K51" s="9">
        <v>0</v>
      </c>
      <c r="L51" s="10">
        <v>0</v>
      </c>
      <c r="M51" s="26">
        <f t="shared" si="2"/>
        <v>0</v>
      </c>
      <c r="N51" s="9">
        <v>0</v>
      </c>
      <c r="O51" s="10">
        <v>0</v>
      </c>
      <c r="P51" s="9">
        <v>0</v>
      </c>
      <c r="Q51" s="10">
        <v>0</v>
      </c>
      <c r="R51" s="27">
        <f t="shared" si="3"/>
        <v>0</v>
      </c>
    </row>
    <row r="52" spans="1:18" x14ac:dyDescent="0.25">
      <c r="A52" s="40" t="s">
        <v>67</v>
      </c>
      <c r="B52" s="44" t="s">
        <v>68</v>
      </c>
      <c r="C52" s="18" t="s">
        <v>69</v>
      </c>
      <c r="D52" s="9">
        <v>475</v>
      </c>
      <c r="E52" s="10">
        <v>378</v>
      </c>
      <c r="F52" s="9">
        <v>427</v>
      </c>
      <c r="G52" s="10">
        <v>570</v>
      </c>
      <c r="H52" s="26">
        <f t="shared" si="1"/>
        <v>1850</v>
      </c>
      <c r="I52" s="9">
        <v>318</v>
      </c>
      <c r="J52" s="10">
        <v>266</v>
      </c>
      <c r="K52" s="9">
        <v>202</v>
      </c>
      <c r="L52" s="10">
        <v>234</v>
      </c>
      <c r="M52" s="26">
        <f t="shared" si="2"/>
        <v>1020</v>
      </c>
      <c r="N52" s="9">
        <v>274</v>
      </c>
      <c r="O52" s="10">
        <v>314</v>
      </c>
      <c r="P52" s="9">
        <v>279</v>
      </c>
      <c r="Q52" s="10">
        <v>311</v>
      </c>
      <c r="R52" s="27">
        <f t="shared" si="3"/>
        <v>1178</v>
      </c>
    </row>
    <row r="53" spans="1:18" x14ac:dyDescent="0.25">
      <c r="A53" s="52"/>
      <c r="B53" s="45"/>
      <c r="C53" s="19" t="s">
        <v>70</v>
      </c>
      <c r="D53" s="9">
        <v>536</v>
      </c>
      <c r="E53" s="10">
        <v>564</v>
      </c>
      <c r="F53" s="9">
        <v>564</v>
      </c>
      <c r="G53" s="10">
        <v>595</v>
      </c>
      <c r="H53" s="26">
        <f t="shared" si="1"/>
        <v>2259</v>
      </c>
      <c r="I53" s="9">
        <v>803</v>
      </c>
      <c r="J53" s="10">
        <v>685</v>
      </c>
      <c r="K53" s="9">
        <v>637</v>
      </c>
      <c r="L53" s="10">
        <v>562</v>
      </c>
      <c r="M53" s="26">
        <f t="shared" si="2"/>
        <v>2687</v>
      </c>
      <c r="N53" s="9">
        <v>676</v>
      </c>
      <c r="O53" s="10">
        <v>731</v>
      </c>
      <c r="P53" s="9">
        <v>811</v>
      </c>
      <c r="Q53" s="10">
        <v>645</v>
      </c>
      <c r="R53" s="27">
        <f t="shared" si="3"/>
        <v>2863</v>
      </c>
    </row>
    <row r="54" spans="1:18" x14ac:dyDescent="0.25">
      <c r="A54" s="53"/>
      <c r="B54" s="46"/>
      <c r="C54" s="19" t="s">
        <v>71</v>
      </c>
      <c r="D54" s="9">
        <v>166</v>
      </c>
      <c r="E54" s="10">
        <v>229</v>
      </c>
      <c r="F54" s="9">
        <v>352</v>
      </c>
      <c r="G54" s="10">
        <v>283</v>
      </c>
      <c r="H54" s="26">
        <f t="shared" si="1"/>
        <v>1030</v>
      </c>
      <c r="I54" s="9">
        <v>222</v>
      </c>
      <c r="J54" s="10">
        <v>191</v>
      </c>
      <c r="K54" s="9">
        <v>374</v>
      </c>
      <c r="L54" s="10">
        <v>287</v>
      </c>
      <c r="M54" s="26">
        <f t="shared" si="2"/>
        <v>1074</v>
      </c>
      <c r="N54" s="9">
        <v>163</v>
      </c>
      <c r="O54" s="10">
        <v>136</v>
      </c>
      <c r="P54" s="9">
        <v>215</v>
      </c>
      <c r="Q54" s="10">
        <v>145</v>
      </c>
      <c r="R54" s="27">
        <f t="shared" si="3"/>
        <v>659</v>
      </c>
    </row>
    <row r="55" spans="1:18" ht="31.15" customHeight="1" x14ac:dyDescent="0.25">
      <c r="A55" s="40" t="s">
        <v>72</v>
      </c>
      <c r="B55" s="43" t="s">
        <v>73</v>
      </c>
      <c r="C55" s="11" t="s">
        <v>74</v>
      </c>
      <c r="D55" s="9">
        <v>356</v>
      </c>
      <c r="E55" s="10">
        <v>436</v>
      </c>
      <c r="F55" s="9">
        <v>364</v>
      </c>
      <c r="G55" s="10">
        <v>393</v>
      </c>
      <c r="H55" s="26">
        <f t="shared" si="1"/>
        <v>1549</v>
      </c>
      <c r="I55" s="9">
        <v>284</v>
      </c>
      <c r="J55" s="10">
        <v>290</v>
      </c>
      <c r="K55" s="9">
        <v>305</v>
      </c>
      <c r="L55" s="10">
        <v>243</v>
      </c>
      <c r="M55" s="26">
        <f t="shared" si="2"/>
        <v>1122</v>
      </c>
      <c r="N55" s="9">
        <v>336</v>
      </c>
      <c r="O55" s="10">
        <v>309</v>
      </c>
      <c r="P55" s="9">
        <v>464</v>
      </c>
      <c r="Q55" s="10">
        <v>388</v>
      </c>
      <c r="R55" s="27">
        <f t="shared" si="3"/>
        <v>1497</v>
      </c>
    </row>
    <row r="56" spans="1:18" ht="31.35" customHeight="1" x14ac:dyDescent="0.25">
      <c r="A56" s="34"/>
      <c r="B56" s="58"/>
      <c r="C56" s="11" t="s">
        <v>75</v>
      </c>
      <c r="D56" s="9">
        <v>48</v>
      </c>
      <c r="E56" s="10">
        <v>69</v>
      </c>
      <c r="F56" s="9">
        <v>69</v>
      </c>
      <c r="G56" s="10">
        <v>82</v>
      </c>
      <c r="H56" s="26">
        <f t="shared" si="1"/>
        <v>268</v>
      </c>
      <c r="I56" s="9">
        <v>149</v>
      </c>
      <c r="J56" s="10">
        <v>167</v>
      </c>
      <c r="K56" s="9">
        <v>172</v>
      </c>
      <c r="L56" s="10">
        <v>175</v>
      </c>
      <c r="M56" s="26">
        <f t="shared" si="2"/>
        <v>663</v>
      </c>
      <c r="N56" s="9">
        <v>26</v>
      </c>
      <c r="O56" s="10">
        <v>51</v>
      </c>
      <c r="P56" s="9">
        <v>85</v>
      </c>
      <c r="Q56" s="10">
        <v>63</v>
      </c>
      <c r="R56" s="27">
        <f t="shared" si="3"/>
        <v>225</v>
      </c>
    </row>
    <row r="57" spans="1:18" ht="30.6" customHeight="1" x14ac:dyDescent="0.25">
      <c r="A57" s="15" t="s">
        <v>76</v>
      </c>
      <c r="B57" s="56" t="s">
        <v>77</v>
      </c>
      <c r="C57" s="57"/>
      <c r="D57" s="9">
        <v>151</v>
      </c>
      <c r="E57" s="10">
        <v>168</v>
      </c>
      <c r="F57" s="9">
        <v>152</v>
      </c>
      <c r="G57" s="10">
        <v>155</v>
      </c>
      <c r="H57" s="26">
        <f t="shared" si="1"/>
        <v>626</v>
      </c>
      <c r="I57" s="9">
        <v>172</v>
      </c>
      <c r="J57" s="10">
        <v>206</v>
      </c>
      <c r="K57" s="9">
        <v>216</v>
      </c>
      <c r="L57" s="10">
        <v>205</v>
      </c>
      <c r="M57" s="26">
        <f t="shared" si="2"/>
        <v>799</v>
      </c>
      <c r="N57" s="9">
        <v>121</v>
      </c>
      <c r="O57" s="10">
        <v>122</v>
      </c>
      <c r="P57" s="9">
        <v>162</v>
      </c>
      <c r="Q57" s="10">
        <v>114</v>
      </c>
      <c r="R57" s="27">
        <f t="shared" si="3"/>
        <v>519</v>
      </c>
    </row>
    <row r="58" spans="1:18" ht="14.1" customHeight="1" x14ac:dyDescent="0.25">
      <c r="C58" s="4"/>
    </row>
  </sheetData>
  <mergeCells count="67">
    <mergeCell ref="A2:R2"/>
    <mergeCell ref="H32:H34"/>
    <mergeCell ref="M32:M34"/>
    <mergeCell ref="H37:H39"/>
    <mergeCell ref="M37:M39"/>
    <mergeCell ref="I32:I36"/>
    <mergeCell ref="J32:J36"/>
    <mergeCell ref="K32:K36"/>
    <mergeCell ref="L32:L36"/>
    <mergeCell ref="I37:I41"/>
    <mergeCell ref="J37:J41"/>
    <mergeCell ref="K37:K41"/>
    <mergeCell ref="L37:L41"/>
    <mergeCell ref="D32:D36"/>
    <mergeCell ref="E32:E36"/>
    <mergeCell ref="F32:F36"/>
    <mergeCell ref="G32:G36"/>
    <mergeCell ref="D37:D41"/>
    <mergeCell ref="E37:E41"/>
    <mergeCell ref="F37:F41"/>
    <mergeCell ref="G37:G41"/>
    <mergeCell ref="A3:C3"/>
    <mergeCell ref="B19:C19"/>
    <mergeCell ref="B20:C20"/>
    <mergeCell ref="B10:C10"/>
    <mergeCell ref="B57:C57"/>
    <mergeCell ref="B55:B56"/>
    <mergeCell ref="B4:C4"/>
    <mergeCell ref="B5:C5"/>
    <mergeCell ref="B6:C6"/>
    <mergeCell ref="B7:C7"/>
    <mergeCell ref="B8:C8"/>
    <mergeCell ref="B9:C9"/>
    <mergeCell ref="B15:C15"/>
    <mergeCell ref="B16:C16"/>
    <mergeCell ref="B27:B31"/>
    <mergeCell ref="B22:B26"/>
    <mergeCell ref="A55:A56"/>
    <mergeCell ref="A47:A51"/>
    <mergeCell ref="B47:B51"/>
    <mergeCell ref="A32:A36"/>
    <mergeCell ref="A37:A41"/>
    <mergeCell ref="B52:B54"/>
    <mergeCell ref="B37:C41"/>
    <mergeCell ref="A52:A54"/>
    <mergeCell ref="B32:C36"/>
    <mergeCell ref="A22:A26"/>
    <mergeCell ref="A42:A46"/>
    <mergeCell ref="B42:B46"/>
    <mergeCell ref="A27:A31"/>
    <mergeCell ref="B11:C11"/>
    <mergeCell ref="B14:C14"/>
    <mergeCell ref="B17:C17"/>
    <mergeCell ref="B18:C18"/>
    <mergeCell ref="A12:A13"/>
    <mergeCell ref="B12:B13"/>
    <mergeCell ref="B21:C21"/>
    <mergeCell ref="R32:R34"/>
    <mergeCell ref="R37:R39"/>
    <mergeCell ref="N32:N36"/>
    <mergeCell ref="O32:O36"/>
    <mergeCell ref="P32:P36"/>
    <mergeCell ref="Q32:Q36"/>
    <mergeCell ref="N37:N41"/>
    <mergeCell ref="O37:O41"/>
    <mergeCell ref="P37:P41"/>
    <mergeCell ref="Q37:Q4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C9856-77D2-4584-B924-7D44DB5FFEB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29490B830EDC8049B0BE7467F3AAEA9E" ma:contentTypeVersion="18" ma:contentTypeDescription="Kurkite naują dokumentą." ma:contentTypeScope="" ma:versionID="507083c677ac5df8f4cd2b80aa4f24ad">
  <xsd:schema xmlns:xsd="http://www.w3.org/2001/XMLSchema" xmlns:xs="http://www.w3.org/2001/XMLSchema" xmlns:p="http://schemas.microsoft.com/office/2006/metadata/properties" xmlns:ns3="6a04e38c-8718-4d8a-a4e4-657efe302eb6" xmlns:ns4="7a97524f-42e2-4569-95f8-e18ae801d5a7" targetNamespace="http://schemas.microsoft.com/office/2006/metadata/properties" ma:root="true" ma:fieldsID="03f791a27ba835954d18a381ab5cde8d" ns3:_="" ns4:_="">
    <xsd:import namespace="6a04e38c-8718-4d8a-a4e4-657efe302eb6"/>
    <xsd:import namespace="7a97524f-42e2-4569-95f8-e18ae801d5a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04e38c-8718-4d8a-a4e4-657efe302e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Bendrinimo užuominos maiš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97524f-42e2-4569-95f8-e18ae801d5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a97524f-42e2-4569-95f8-e18ae801d5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1C4C11-E9E2-4D48-AFBD-C4685DE05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04e38c-8718-4d8a-a4e4-657efe302eb6"/>
    <ds:schemaRef ds:uri="7a97524f-42e2-4569-95f8-e18ae801d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1A53D4-C84C-41D8-BBFD-54D0CD2DFEF6}">
  <ds:schemaRefs>
    <ds:schemaRef ds:uri="http://schemas.microsoft.com/office/2006/metadata/properties"/>
    <ds:schemaRef ds:uri="http://schemas.microsoft.com/office/infopath/2007/PartnerControls"/>
    <ds:schemaRef ds:uri="7a97524f-42e2-4569-95f8-e18ae801d5a7"/>
  </ds:schemaRefs>
</ds:datastoreItem>
</file>

<file path=customXml/itemProps3.xml><?xml version="1.0" encoding="utf-8"?>
<ds:datastoreItem xmlns:ds="http://schemas.openxmlformats.org/officeDocument/2006/customXml" ds:itemID="{DEA91D66-1CAA-4B10-81D9-4E0BE1A67B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DPP KPI</vt:lpstr>
      <vt:lpstr>Analize, Izvalgos, Isvados</vt:lpstr>
    </vt:vector>
  </TitlesOfParts>
  <Manager/>
  <Company>RRT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Nerijus Grigas</dc:creator>
  <cp:keywords/>
  <dc:description/>
  <cp:lastModifiedBy>Nerijus Grigas</cp:lastModifiedBy>
  <cp:revision/>
  <dcterms:created xsi:type="dcterms:W3CDTF">2021-06-18T07:14:32Z</dcterms:created>
  <dcterms:modified xsi:type="dcterms:W3CDTF">2025-03-17T13:50:47Z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0x01010029490B830EDC8049B0BE7467F3AAEA9E</vt:lpwstr>
  </property>
</Properties>
</file>