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RESTRICTED BEREC\Program Management\BEREC Work Programme\2025\7_Roaming (IR)\6th Intra EEA BMK report\Templates\"/>
    </mc:Choice>
  </mc:AlternateContent>
  <bookViews>
    <workbookView xWindow="-120" yWindow="-120" windowWidth="38640" windowHeight="21120" activeTab="1"/>
  </bookViews>
  <sheets>
    <sheet name="Definitions" sheetId="3" r:id="rId1"/>
    <sheet name="Exchange rate" sheetId="4" r:id="rId2"/>
    <sheet name="Mobile networks" sheetId="1" r:id="rId3"/>
    <sheet name="Template Mobile" sheetId="8" state="hidden" r:id="rId4"/>
    <sheet name="Fixed networks" sheetId="2" r:id="rId5"/>
    <sheet name="Template Fixed" sheetId="9" state="hidden" r:id="rId6"/>
    <sheet name="Mapping changes to 4th report" sheetId="5" state="hidden" r:id="rId7"/>
  </sheets>
  <definedNames>
    <definedName name="_xlnm._FilterDatabase" localSheetId="5" hidden="1">'Template Fixed'!$B$1:$I$33</definedName>
    <definedName name="_xlnm._FilterDatabase" localSheetId="3" hidden="1">'Template Mobile'!$B$1:$I$13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 r="D63" i="1"/>
  <c r="D46" i="2"/>
  <c r="H11" i="9" l="1"/>
  <c r="H6" i="9"/>
  <c r="H7" i="9"/>
  <c r="H8" i="9"/>
  <c r="H9" i="9"/>
  <c r="H10" i="9"/>
  <c r="H5" i="9"/>
  <c r="H4" i="9"/>
  <c r="H3" i="9"/>
  <c r="B12" i="9"/>
  <c r="B13" i="9"/>
  <c r="B14" i="9"/>
  <c r="B15" i="9"/>
  <c r="B16" i="9"/>
  <c r="B17" i="9"/>
  <c r="B18" i="9"/>
  <c r="B19" i="9"/>
  <c r="B20" i="9"/>
  <c r="B21" i="9"/>
  <c r="B22" i="9"/>
  <c r="B23" i="9"/>
  <c r="B24" i="9"/>
  <c r="B25" i="9"/>
  <c r="B26" i="9"/>
  <c r="B27" i="9"/>
  <c r="B28" i="9"/>
  <c r="B29" i="9"/>
  <c r="B30" i="9"/>
  <c r="B31" i="9"/>
  <c r="B32" i="9"/>
  <c r="B33" i="9"/>
  <c r="I33" i="9"/>
  <c r="I32" i="9"/>
  <c r="I31" i="9"/>
  <c r="I30" i="9"/>
  <c r="I25" i="9"/>
  <c r="I26" i="9"/>
  <c r="I27" i="9"/>
  <c r="I28" i="9"/>
  <c r="I29" i="9"/>
  <c r="I24" i="9"/>
  <c r="I19" i="9"/>
  <c r="I20" i="9"/>
  <c r="I21" i="9"/>
  <c r="I22" i="9"/>
  <c r="I23" i="9"/>
  <c r="I18" i="9"/>
  <c r="I16" i="9"/>
  <c r="I17" i="9"/>
  <c r="I15" i="9"/>
  <c r="I13" i="9"/>
  <c r="I14" i="9"/>
  <c r="I12" i="9"/>
  <c r="H11" i="8"/>
  <c r="H12" i="8"/>
  <c r="H10" i="8"/>
  <c r="H9" i="8"/>
  <c r="H8" i="8"/>
  <c r="H7" i="8"/>
  <c r="H6" i="8"/>
  <c r="H5" i="8"/>
  <c r="H4"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H3" i="8"/>
  <c r="I50" i="8"/>
  <c r="I49" i="8"/>
  <c r="I48" i="8"/>
  <c r="I47" i="8"/>
  <c r="I46" i="8"/>
  <c r="I45" i="8"/>
  <c r="I44" i="8"/>
  <c r="I43" i="8"/>
  <c r="I38" i="8"/>
  <c r="I39" i="8"/>
  <c r="I40" i="8"/>
  <c r="I41" i="8"/>
  <c r="I42" i="8"/>
  <c r="I37" i="8"/>
  <c r="I31" i="8"/>
  <c r="I32" i="8"/>
  <c r="I33" i="8"/>
  <c r="I34" i="8"/>
  <c r="I35" i="8"/>
  <c r="I36" i="8"/>
  <c r="I26" i="8"/>
  <c r="I27" i="8"/>
  <c r="I28" i="8"/>
  <c r="I29" i="8"/>
  <c r="I30" i="8"/>
  <c r="I25" i="8"/>
  <c r="I20" i="8"/>
  <c r="I21" i="8"/>
  <c r="I22" i="8"/>
  <c r="I23" i="8"/>
  <c r="I24" i="8"/>
  <c r="I19" i="8"/>
  <c r="I17" i="8"/>
  <c r="I18" i="8"/>
  <c r="I16" i="8"/>
  <c r="I14" i="8"/>
  <c r="I15" i="8"/>
  <c r="I13" i="8"/>
  <c r="C33" i="9"/>
  <c r="C32" i="9"/>
  <c r="C31" i="9"/>
  <c r="C30" i="9"/>
  <c r="C29" i="9"/>
  <c r="C28" i="9"/>
  <c r="C27" i="9"/>
  <c r="C26" i="9"/>
  <c r="C25" i="9"/>
  <c r="C24" i="9"/>
  <c r="C23" i="9"/>
  <c r="C22" i="9"/>
  <c r="C21" i="9"/>
  <c r="C20" i="9"/>
  <c r="C19" i="9"/>
  <c r="C18" i="9"/>
  <c r="C17" i="9"/>
  <c r="C16" i="9"/>
  <c r="C15" i="9"/>
  <c r="C14" i="9"/>
  <c r="C13" i="9"/>
  <c r="C12" i="9"/>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I9" i="4" l="1"/>
  <c r="H9" i="4"/>
  <c r="J12" i="4"/>
  <c r="J13" i="4"/>
  <c r="J14" i="4"/>
  <c r="J15" i="4"/>
  <c r="J16" i="4"/>
  <c r="J17" i="4"/>
  <c r="J18" i="4"/>
  <c r="J19" i="4"/>
  <c r="J20" i="4"/>
  <c r="J21" i="4"/>
  <c r="J22" i="4"/>
  <c r="J23" i="4"/>
  <c r="J24" i="4"/>
  <c r="J25" i="4"/>
  <c r="J26" i="4"/>
  <c r="J27" i="4"/>
  <c r="J28" i="4"/>
  <c r="J29" i="4"/>
  <c r="J30" i="4"/>
  <c r="J31" i="4"/>
  <c r="J32" i="4"/>
  <c r="J33" i="4"/>
  <c r="J34" i="4"/>
  <c r="J35" i="4"/>
  <c r="J36" i="4"/>
  <c r="J37" i="4"/>
  <c r="J38" i="4"/>
  <c r="J11" i="4"/>
  <c r="G9" i="4"/>
  <c r="F39" i="2" l="1"/>
  <c r="D39" i="2"/>
  <c r="F55" i="1"/>
  <c r="F49" i="1"/>
  <c r="F39" i="1"/>
  <c r="D55" i="1" l="1"/>
  <c r="D49" i="1"/>
  <c r="D39" i="1"/>
</calcChain>
</file>

<file path=xl/sharedStrings.xml><?xml version="1.0" encoding="utf-8"?>
<sst xmlns="http://schemas.openxmlformats.org/spreadsheetml/2006/main" count="613" uniqueCount="208">
  <si>
    <t>Operator's details:</t>
  </si>
  <si>
    <t>Provider:</t>
  </si>
  <si>
    <t>Address:</t>
  </si>
  <si>
    <t>Country:</t>
  </si>
  <si>
    <t>Operator type:</t>
  </si>
  <si>
    <t>Telephone:</t>
  </si>
  <si>
    <t>Fax:</t>
  </si>
  <si>
    <t>Website:</t>
  </si>
  <si>
    <t>Contact person:</t>
  </si>
  <si>
    <t>Email address:</t>
  </si>
  <si>
    <t>Date information provided:</t>
  </si>
  <si>
    <t>Other comments:</t>
  </si>
  <si>
    <t>Total number of active subscribers</t>
  </si>
  <si>
    <t>Fixed services - subscriber information</t>
  </si>
  <si>
    <t>Total number of subscribers</t>
  </si>
  <si>
    <t>Intra-EEA communication - mobile networks</t>
  </si>
  <si>
    <t>Intra-EEA communication - fixed networks</t>
  </si>
  <si>
    <t>Mobile services - subscriber information (exclude M2M and data only SIM cards)</t>
  </si>
  <si>
    <t>Retail volumes</t>
  </si>
  <si>
    <t>Retail revenues (in Euro, excl. VAT)</t>
  </si>
  <si>
    <t>Voice services</t>
  </si>
  <si>
    <t>2.1.1</t>
  </si>
  <si>
    <t>SMS services</t>
  </si>
  <si>
    <t>2.2.1</t>
  </si>
  <si>
    <t>SMS messages sent to the Rest of the World</t>
  </si>
  <si>
    <t>Voice services (actual minutes)</t>
  </si>
  <si>
    <t>GLOSSARY</t>
  </si>
  <si>
    <t>This glossary includes words, phrases and abbreviations used in the questionnaire</t>
  </si>
  <si>
    <t>intra-EEA communications</t>
  </si>
  <si>
    <t>Alternative tariff</t>
  </si>
  <si>
    <t>Rest of the World</t>
  </si>
  <si>
    <t>3.1.1</t>
  </si>
  <si>
    <t>3.1.2</t>
  </si>
  <si>
    <t xml:space="preserve">business </t>
  </si>
  <si>
    <t>The indicator "business" covers natural persons/legal entities who use or request electronic communication services for purposes of trade, business, craft or profession.</t>
  </si>
  <si>
    <t>consumer</t>
  </si>
  <si>
    <t>Subscriber information</t>
  </si>
  <si>
    <t>3.2.1</t>
  </si>
  <si>
    <t>3.2.2</t>
  </si>
  <si>
    <t xml:space="preserve">The term ‘consumer’ is defined for the data collection purposes in Article 2 of Directive (EU) 2018/1972 and means natural persons who use or request electronic communication services for purposes outside his/her trade, business, craft or profession. </t>
  </si>
  <si>
    <t>Total retail outgoing intra-EEA voice minutes originated by consumers</t>
  </si>
  <si>
    <t>Total retail outgoing minutes to the Rest of the World</t>
  </si>
  <si>
    <t xml:space="preserve">Total retail outgoing minutes </t>
  </si>
  <si>
    <t>Total retail outgoing intra-EEA SMS messages originated by consumers</t>
  </si>
  <si>
    <t>Total retail outgoing SMS messages</t>
  </si>
  <si>
    <t>No</t>
  </si>
  <si>
    <t>Field name</t>
  </si>
  <si>
    <t>Field Description</t>
  </si>
  <si>
    <t>comprises consumers and business</t>
  </si>
  <si>
    <t>comprises consumers only</t>
  </si>
  <si>
    <t>comprises consumers and business
comprises all types of calls (domestic, roaming, international)</t>
  </si>
  <si>
    <t>comprises consumers only
comprises revenues only from intra-EEA area</t>
  </si>
  <si>
    <t>Reporting breakdown</t>
  </si>
  <si>
    <t>Total retail outgoing intra-EEA voice minutes from Intra-EEA communications</t>
  </si>
  <si>
    <t>Total retail outgoing Intra-EEA SMS messages from Intra-EEA communications</t>
  </si>
  <si>
    <t>means any number-based interpersonal communications service originating in the EAA Member State and terminating at any fixed or mobile number of the national numbering plan of another EEA Member State.
The indicator covers both consumers and business subscribers (if business indicator is applicable) and any type of tariff (consumption based,bundle etc.) if applicable.</t>
  </si>
  <si>
    <t>price regulated intra-EEA communications</t>
  </si>
  <si>
    <t xml:space="preserve"> regulated intra-EEA communications</t>
  </si>
  <si>
    <t>Comments</t>
  </si>
  <si>
    <t>Total retail outgoing intra-EEA voice minutes from price regulated intra-EEA communications</t>
  </si>
  <si>
    <t>Retail outgoing voice revenues from price regulated intra-EEA communications</t>
  </si>
  <si>
    <t>Total retail outgoing SMS messages from price regulated intra-EEA communications</t>
  </si>
  <si>
    <t>Retail outgoing intra-EEA SMS revenues from price regulated intra-EEA communications</t>
  </si>
  <si>
    <t>comprises consumers and business and comprises all types of calls (domestic, roaming international)</t>
  </si>
  <si>
    <t>Retail outgoing voice revenues from regulated intra-EEA calls of alternative tarffis</t>
  </si>
  <si>
    <t>Retail outgoing voice revenues from regulated intra-EEA SMS of alternative tarffis</t>
  </si>
  <si>
    <t>Total retail outgoing regulated intra-EEA voice minutes from alternative tariffs</t>
  </si>
  <si>
    <t>Total retail outgoing regulated intra-EEA SMS messages from alternative tariffs</t>
  </si>
  <si>
    <t>1.1.1</t>
  </si>
  <si>
    <t>1.1.2</t>
  </si>
  <si>
    <r>
      <t xml:space="preserve">means any number-based interpersonal communications service provided to consumers originating in the EAA Member State and terminating at any fixed or mobile number of the national numbering plan of another EEA Member State, and which is charged wholly or partly based on actual consumption. Indicator covers all intra-EEA metered tariffs offered to cosnumers.
</t>
    </r>
    <r>
      <rPr>
        <vertAlign val="superscript"/>
        <sz val="12"/>
        <rFont val="Arial"/>
        <family val="2"/>
      </rPr>
      <t>1</t>
    </r>
    <r>
      <rPr>
        <sz val="12"/>
        <rFont val="Arial"/>
        <family val="2"/>
      </rPr>
      <t>For the purposes of this data collection, when referring to intra-EU communications it also includes communications to and from Iceland, Liechtenstein and Norway)</t>
    </r>
  </si>
  <si>
    <r>
      <t xml:space="preserve">means any number-based interpersonal communications service provided to consumers originating in the EAA Member State and terminating at any fixed or mobile number of the national numbering plan of another EEA Member State, and which is charged wholly or partly based on actual consumption in accordance with Articel 5a(1) of the TSM Regulation. For the purposes of the current data collection, metered tariffs offered to consumers should be reported under this indicator.
</t>
    </r>
    <r>
      <rPr>
        <vertAlign val="superscript"/>
        <sz val="12"/>
        <rFont val="Arial"/>
        <family val="2"/>
      </rPr>
      <t>1</t>
    </r>
    <r>
      <rPr>
        <sz val="12"/>
        <rFont val="Arial"/>
        <family val="2"/>
      </rPr>
      <t>For the purposes of this data collection, when referring to intra-EU communications it also includes communications to and from Iceland, Liechtenstein and Norway)</t>
    </r>
  </si>
  <si>
    <t xml:space="preserve">means any number-based interpersonal communications service originating in the EEA Member State and terminating at any fixed or mobile number of the national numbering plan outside of EEA area
Indicator covers consumers and business subscribers (if business indicator is applicable) and any type of tariff (consumption based,bundle,RoW component of alternative tariffs etc.) if applicable.
</t>
  </si>
  <si>
    <t>comprises consumers and business
comprises all types of SMS (domestic, roaming, international)</t>
  </si>
  <si>
    <t>Applicable Euro exchange rates:</t>
  </si>
  <si>
    <t>1 Euro=</t>
  </si>
  <si>
    <t>Exchange rate</t>
  </si>
  <si>
    <t>Average</t>
  </si>
  <si>
    <t>Currency</t>
  </si>
  <si>
    <t>Alternative tariffs cover regulated intra-EEA communications and non-EEA communications. Alternative tariffs refer to the tariffs described in Article 5a(2) of the TSM regulation. 
Under this indicator only intra-EEA communications tariff component should be reported.</t>
  </si>
  <si>
    <t>Proportion for benchmark calculation</t>
  </si>
  <si>
    <t>Proportion for benchmark calculation-calls</t>
  </si>
  <si>
    <t>Proportion for benchmark calculation-SMS</t>
  </si>
  <si>
    <t>Fixed subscription 
(fixed networks questionnaire)</t>
  </si>
  <si>
    <t>any connection provided for the supply of number-based interpersonal communications services from a fixed location.</t>
  </si>
  <si>
    <t>Mobile subscription 
(mobile networks questionnaire)</t>
  </si>
  <si>
    <t xml:space="preserve">Mobile subscriptions are defined as the number of active SIM cards installed in mobile devices for purposes of providing telecommunications services: voice, SMS or data services. Dedicated mobile data subscriptions should not be included. A SIM card is considered active if mobile services related to the SIM card were consumed at least once in the last 3 months.
M2M-subscriptions and data only SIM cards should be excluded in all the sections of the questionnaire. SIM cards which are used at fixed location should be excluded of data reporting if the devices are expected to use only fixed wireless broadband access.
</t>
  </si>
  <si>
    <t>As of 30 September 2023</t>
  </si>
  <si>
    <t>As of 31 March 2024</t>
  </si>
  <si>
    <t>1 April 2023 - 30 September 2023</t>
  </si>
  <si>
    <t>1 October 2023 - 31 March 2024</t>
  </si>
  <si>
    <t>y2023s1</t>
  </si>
  <si>
    <t>y2023s2</t>
  </si>
  <si>
    <t>https://www.ecb.europa.eu/stats/policy_and_exchange_rates/euro_reference_exchange_rates/html/index.en.html</t>
  </si>
  <si>
    <t>USD</t>
  </si>
  <si>
    <t>JPY</t>
  </si>
  <si>
    <t>BGN</t>
  </si>
  <si>
    <t>CZK</t>
  </si>
  <si>
    <t>DKK</t>
  </si>
  <si>
    <t>GBP</t>
  </si>
  <si>
    <t>HUF</t>
  </si>
  <si>
    <t>PLN</t>
  </si>
  <si>
    <t>RON</t>
  </si>
  <si>
    <t>SEK</t>
  </si>
  <si>
    <t>CHF</t>
  </si>
  <si>
    <t>ISK</t>
  </si>
  <si>
    <t>NOK</t>
  </si>
  <si>
    <t>TRY</t>
  </si>
  <si>
    <t>AUD</t>
  </si>
  <si>
    <t>BRL</t>
  </si>
  <si>
    <t>CAD</t>
  </si>
  <si>
    <t>CNY</t>
  </si>
  <si>
    <t>HKD</t>
  </si>
  <si>
    <t>IDR</t>
  </si>
  <si>
    <t>INR</t>
  </si>
  <si>
    <t>KRW</t>
  </si>
  <si>
    <t>MXN</t>
  </si>
  <si>
    <t>MYR</t>
  </si>
  <si>
    <t>NZD</t>
  </si>
  <si>
    <t>PHP</t>
  </si>
  <si>
    <t>SGD</t>
  </si>
  <si>
    <t>THB</t>
  </si>
  <si>
    <t>US dollar</t>
  </si>
  <si>
    <t>Japanese yen</t>
  </si>
  <si>
    <t>Danish krone</t>
  </si>
  <si>
    <t>Pound sterling</t>
  </si>
  <si>
    <t>Swedish krona</t>
  </si>
  <si>
    <t>Swiss franc</t>
  </si>
  <si>
    <t>Iceland króna</t>
  </si>
  <si>
    <t>Norwegian krone</t>
  </si>
  <si>
    <t>Bulgarian lev</t>
  </si>
  <si>
    <t>Czech koruna</t>
  </si>
  <si>
    <t>Hungarian forint</t>
  </si>
  <si>
    <t>Polish zloty</t>
  </si>
  <si>
    <t>Romanian leu</t>
  </si>
  <si>
    <t>Turkish lira</t>
  </si>
  <si>
    <t>Australian dollar</t>
  </si>
  <si>
    <t>Canadian dollar</t>
  </si>
  <si>
    <t>Hong Kong dollar</t>
  </si>
  <si>
    <t>New Zealand dollar</t>
  </si>
  <si>
    <t>Singapore dollar</t>
  </si>
  <si>
    <t>South Korean won</t>
  </si>
  <si>
    <t>Chinese yuan renminbi</t>
  </si>
  <si>
    <t>Indonesian rupiah</t>
  </si>
  <si>
    <t>Malaysian ringgit</t>
  </si>
  <si>
    <t>Philippine peso</t>
  </si>
  <si>
    <t>Thai baht</t>
  </si>
  <si>
    <t>Brazilian real</t>
  </si>
  <si>
    <t>Mexican peso</t>
  </si>
  <si>
    <t>Indian rupee</t>
  </si>
  <si>
    <t>2.1.1.1</t>
  </si>
  <si>
    <t>2.1.1.2</t>
  </si>
  <si>
    <t>2.1.1.2.1</t>
  </si>
  <si>
    <t>2.1.1.2.1.2</t>
  </si>
  <si>
    <t>2.2.1.1</t>
  </si>
  <si>
    <t>2.2.1.2</t>
  </si>
  <si>
    <t>2.2.1.2.1</t>
  </si>
  <si>
    <t>2.2.1.2.1.1</t>
  </si>
  <si>
    <t>2.1.1.2.1.1</t>
  </si>
  <si>
    <t>2.2.1.2.1.2</t>
  </si>
  <si>
    <t>Total retail outgoing minutes</t>
  </si>
  <si>
    <t>5th report</t>
  </si>
  <si>
    <t>4th report</t>
  </si>
  <si>
    <t>2.1.6</t>
  </si>
  <si>
    <t>2.1.5</t>
  </si>
  <si>
    <t>2.1.4</t>
  </si>
  <si>
    <t>2.1.3</t>
  </si>
  <si>
    <t>2.1.2</t>
  </si>
  <si>
    <t>2.2.6</t>
  </si>
  <si>
    <t>2.2.5</t>
  </si>
  <si>
    <t>2.2.4</t>
  </si>
  <si>
    <t>2.2.3</t>
  </si>
  <si>
    <t>2.2.2</t>
  </si>
  <si>
    <t>Retail outgoing voice revenues from regulated intra-EEA calls of alternative tariffs</t>
  </si>
  <si>
    <t>Retail outgoing voice revenues from regulated intra-EEA SMS of alternative tariffs</t>
  </si>
  <si>
    <t>Year</t>
  </si>
  <si>
    <t>Provider</t>
  </si>
  <si>
    <t>IDNR</t>
  </si>
  <si>
    <t>Number</t>
  </si>
  <si>
    <t>Question</t>
  </si>
  <si>
    <t>Item</t>
  </si>
  <si>
    <t>Range</t>
  </si>
  <si>
    <t>Data</t>
  </si>
  <si>
    <t>Data import</t>
  </si>
  <si>
    <t>Address</t>
  </si>
  <si>
    <t>Country</t>
  </si>
  <si>
    <t>Operator type</t>
  </si>
  <si>
    <t>Telephone</t>
  </si>
  <si>
    <t>Fax</t>
  </si>
  <si>
    <t>Website</t>
  </si>
  <si>
    <t>Contact person</t>
  </si>
  <si>
    <t>Email address</t>
  </si>
  <si>
    <t>Date information provided</t>
  </si>
  <si>
    <t>Other comments</t>
  </si>
  <si>
    <t>1.1</t>
  </si>
  <si>
    <t>Retail volumes - voice</t>
  </si>
  <si>
    <t>Retail volumes - SMS</t>
  </si>
  <si>
    <t>Retail revenues - voice</t>
  </si>
  <si>
    <t>Retail revenues - SMS</t>
  </si>
  <si>
    <t>Of which number of subscribers that used price regulated intra-EEA communications at least once during the half-year preceding the date above.</t>
  </si>
  <si>
    <t>Of which number of subscribers that used alternative tariffs at least once during the half-year preceding the date above.</t>
  </si>
  <si>
    <t>Of which number of subscribers that used price regulated intra-EEA communications at least once during period October 1 - March 31 or April 1 - September 30, respectively. Must be a subset of 1.1.</t>
  </si>
  <si>
    <t>Of which number of subscribers that used alternative tariffs at least once during period October 1 -March 31 or April 1 - September 30, respectively. Must be a subset of 1.1.</t>
  </si>
  <si>
    <t>As of 30 September 2024</t>
  </si>
  <si>
    <t>As of 31 March 2025</t>
  </si>
  <si>
    <t>1 October 2024 - 31 March 2025</t>
  </si>
  <si>
    <t>1 April 2024 - 30 September 2024</t>
  </si>
  <si>
    <t>The exchange rates that need to be applied is the average of the rates of the ECB from 15 January 2024, 15 February 2024 and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</si>
</sst>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dd\.mm\.yyyy;@"/>
  </numFmts>
  <fonts count="26" x14ac:knownFonts="1">
    <font>
      <sz val="11"/>
      <color theme="1"/>
      <name val="Calibri"/>
      <family val="2"/>
      <scheme val="minor"/>
    </font>
    <font>
      <sz val="10"/>
      <name val="Arial"/>
      <family val="2"/>
    </font>
    <font>
      <sz val="9"/>
      <name val="Arial"/>
      <family val="2"/>
    </font>
    <font>
      <b/>
      <sz val="9"/>
      <name val="Arial"/>
      <family val="2"/>
    </font>
    <font>
      <b/>
      <u/>
      <sz val="9"/>
      <name val="Arial"/>
      <family val="2"/>
    </font>
    <font>
      <sz val="11"/>
      <name val="Calibri"/>
      <family val="2"/>
      <scheme val="minor"/>
    </font>
    <font>
      <b/>
      <sz val="15"/>
      <name val="Arial"/>
      <family val="2"/>
    </font>
    <font>
      <u/>
      <sz val="12"/>
      <name val="Arial"/>
      <family val="2"/>
    </font>
    <font>
      <b/>
      <sz val="12"/>
      <name val="Arial"/>
      <family val="2"/>
    </font>
    <font>
      <sz val="12"/>
      <name val="Arial"/>
      <family val="2"/>
    </font>
    <font>
      <vertAlign val="superscript"/>
      <sz val="12"/>
      <name val="Arial"/>
      <family val="2"/>
    </font>
    <font>
      <sz val="11"/>
      <color rgb="FFFF0000"/>
      <name val="Calibri"/>
      <family val="2"/>
      <scheme val="minor"/>
    </font>
    <font>
      <b/>
      <sz val="11"/>
      <name val="Arial"/>
      <family val="2"/>
    </font>
    <font>
      <sz val="11"/>
      <name val="Arial"/>
      <family val="2"/>
    </font>
    <font>
      <i/>
      <sz val="9"/>
      <name val="Arial"/>
      <family val="2"/>
      <charset val="161"/>
    </font>
    <font>
      <i/>
      <sz val="9"/>
      <name val="Arial"/>
      <family val="2"/>
    </font>
    <font>
      <b/>
      <sz val="11"/>
      <color theme="1"/>
      <name val="Calibri"/>
      <family val="2"/>
      <scheme val="minor"/>
    </font>
    <font>
      <b/>
      <sz val="12"/>
      <color theme="1"/>
      <name val="Arial"/>
      <family val="2"/>
    </font>
    <font>
      <sz val="11"/>
      <color theme="1"/>
      <name val="Arial"/>
      <family val="2"/>
    </font>
    <font>
      <u/>
      <sz val="10"/>
      <color indexed="12"/>
      <name val="Arial"/>
      <family val="2"/>
    </font>
    <font>
      <b/>
      <sz val="9.9"/>
      <color rgb="FF444444"/>
      <name val="Times New Roman"/>
      <family val="1"/>
    </font>
    <font>
      <sz val="9.9"/>
      <color rgb="FF444444"/>
      <name val="Times New Roman"/>
      <family val="1"/>
    </font>
    <font>
      <sz val="11"/>
      <color rgb="FF000000"/>
      <name val="Calibri"/>
      <family val="2"/>
      <scheme val="minor"/>
    </font>
    <font>
      <sz val="9"/>
      <color theme="9" tint="0.79998168889431442"/>
      <name val="Arial"/>
      <family val="2"/>
    </font>
    <font>
      <sz val="11"/>
      <color rgb="FF444444"/>
      <name val="Calibri"/>
      <family val="2"/>
      <scheme val="minor"/>
    </font>
    <font>
      <b/>
      <sz val="11"/>
      <color rgb="FF44444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9" fillId="0" borderId="0" applyNumberFormat="0" applyFill="0" applyBorder="0" applyAlignment="0" applyProtection="0">
      <alignment vertical="top"/>
      <protection locked="0"/>
    </xf>
  </cellStyleXfs>
  <cellXfs count="97">
    <xf numFmtId="0" fontId="0" fillId="0" borderId="0" xfId="0"/>
    <xf numFmtId="164" fontId="2" fillId="3" borderId="0" xfId="0" applyNumberFormat="1" applyFont="1" applyFill="1" applyBorder="1"/>
    <xf numFmtId="0" fontId="3" fillId="3" borderId="0" xfId="0" applyFont="1" applyFill="1"/>
    <xf numFmtId="0" fontId="2" fillId="3" borderId="0" xfId="0" applyFont="1" applyFill="1"/>
    <xf numFmtId="164" fontId="2" fillId="3" borderId="0" xfId="0" applyNumberFormat="1" applyFont="1" applyFill="1"/>
    <xf numFmtId="164" fontId="2" fillId="3" borderId="0" xfId="0" applyNumberFormat="1" applyFont="1" applyFill="1" applyAlignment="1">
      <alignment horizontal="left"/>
    </xf>
    <xf numFmtId="49" fontId="2" fillId="3" borderId="0" xfId="0" applyNumberFormat="1" applyFont="1" applyFill="1"/>
    <xf numFmtId="164" fontId="3" fillId="3" borderId="0" xfId="0" applyNumberFormat="1" applyFont="1" applyFill="1"/>
    <xf numFmtId="164" fontId="4" fillId="3" borderId="0" xfId="0" applyNumberFormat="1" applyFont="1" applyFill="1"/>
    <xf numFmtId="0" fontId="2" fillId="3" borderId="0" xfId="0" applyFont="1" applyFill="1" applyAlignment="1">
      <alignment horizontal="right" vertical="top"/>
    </xf>
    <xf numFmtId="164" fontId="2" fillId="3" borderId="0" xfId="0" applyNumberFormat="1" applyFont="1" applyFill="1" applyAlignment="1">
      <alignment wrapText="1"/>
    </xf>
    <xf numFmtId="16" fontId="2" fillId="3" borderId="0" xfId="0" applyNumberFormat="1" applyFont="1" applyFill="1" applyAlignment="1">
      <alignment horizontal="right" vertical="top"/>
    </xf>
    <xf numFmtId="0" fontId="2" fillId="3" borderId="0" xfId="0" applyFont="1" applyFill="1" applyAlignment="1">
      <alignment vertical="top"/>
    </xf>
    <xf numFmtId="0" fontId="2" fillId="3" borderId="0" xfId="0" applyFont="1" applyFill="1" applyAlignment="1">
      <alignment horizontal="center"/>
    </xf>
    <xf numFmtId="0" fontId="5" fillId="3" borderId="0" xfId="0" applyFont="1" applyFill="1"/>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8" fillId="0" borderId="1" xfId="1" applyFont="1" applyFill="1" applyBorder="1" applyAlignment="1" applyProtection="1">
      <alignment horizontal="center" vertical="center" wrapText="1"/>
    </xf>
    <xf numFmtId="0" fontId="0" fillId="0" borderId="0" xfId="0" applyAlignment="1">
      <alignment wrapText="1"/>
    </xf>
    <xf numFmtId="164" fontId="3" fillId="3" borderId="0" xfId="0" applyNumberFormat="1" applyFont="1" applyFill="1" applyAlignment="1">
      <alignment horizontal="center"/>
    </xf>
    <xf numFmtId="0" fontId="8" fillId="0" borderId="1" xfId="1" applyFont="1" applyBorder="1" applyAlignment="1" applyProtection="1">
      <alignment horizontal="center" vertical="center" wrapText="1"/>
    </xf>
    <xf numFmtId="0" fontId="11" fillId="0" borderId="0" xfId="0" applyFont="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3" borderId="0" xfId="0" applyFont="1" applyFill="1"/>
    <xf numFmtId="164" fontId="15" fillId="3" borderId="0" xfId="0" applyNumberFormat="1" applyFont="1" applyFill="1"/>
    <xf numFmtId="0" fontId="15" fillId="3" borderId="0" xfId="0" applyFont="1" applyFill="1"/>
    <xf numFmtId="0" fontId="5" fillId="0" borderId="0" xfId="0" applyFont="1"/>
    <xf numFmtId="0" fontId="12" fillId="0" borderId="1" xfId="1" applyFont="1" applyFill="1" applyBorder="1" applyAlignment="1" applyProtection="1">
      <alignment horizontal="center" vertical="center" wrapText="1"/>
    </xf>
    <xf numFmtId="0" fontId="15" fillId="3" borderId="0" xfId="0" applyFont="1" applyFill="1" applyAlignment="1"/>
    <xf numFmtId="0" fontId="2" fillId="3" borderId="0" xfId="0" applyFont="1" applyFill="1" applyAlignment="1">
      <alignment wrapText="1"/>
    </xf>
    <xf numFmtId="164" fontId="2" fillId="2" borderId="1" xfId="0" applyNumberFormat="1" applyFont="1" applyFill="1" applyBorder="1" applyProtection="1">
      <protection locked="0"/>
    </xf>
    <xf numFmtId="164" fontId="3" fillId="3" borderId="0" xfId="0" applyNumberFormat="1" applyFont="1" applyFill="1" applyAlignment="1" applyProtection="1">
      <alignment horizontal="center"/>
      <protection locked="0"/>
    </xf>
    <xf numFmtId="0" fontId="17" fillId="0" borderId="0" xfId="0" applyFont="1" applyAlignment="1">
      <alignment vertical="center"/>
    </xf>
    <xf numFmtId="15" fontId="18" fillId="0" borderId="0" xfId="0" applyNumberFormat="1" applyFont="1" applyAlignment="1">
      <alignment vertical="center"/>
    </xf>
    <xf numFmtId="0" fontId="16" fillId="0" borderId="0" xfId="0" applyFont="1"/>
    <xf numFmtId="0" fontId="22" fillId="0" borderId="0" xfId="0" applyFont="1" applyAlignment="1">
      <alignment wrapText="1"/>
    </xf>
    <xf numFmtId="0" fontId="0" fillId="0" borderId="0" xfId="0" applyBorder="1"/>
    <xf numFmtId="0" fontId="23" fillId="3" borderId="0" xfId="0" applyFont="1" applyFill="1" applyAlignment="1">
      <alignment horizontal="center"/>
    </xf>
    <xf numFmtId="164" fontId="23" fillId="3" borderId="0" xfId="0" applyNumberFormat="1" applyFont="1" applyFill="1"/>
    <xf numFmtId="16" fontId="19" fillId="0" borderId="0" xfId="2" applyNumberFormat="1" applyAlignment="1" applyProtection="1"/>
    <xf numFmtId="0" fontId="20" fillId="4" borderId="0" xfId="0" applyFont="1" applyFill="1" applyBorder="1" applyAlignment="1">
      <alignment horizontal="center" vertical="center" wrapText="1"/>
    </xf>
    <xf numFmtId="0" fontId="21" fillId="4" borderId="0" xfId="0" applyFont="1" applyFill="1" applyBorder="1" applyAlignment="1">
      <alignment horizontal="left" vertical="center" wrapText="1"/>
    </xf>
    <xf numFmtId="165" fontId="21" fillId="4" borderId="0" xfId="0" applyNumberFormat="1" applyFont="1" applyFill="1" applyBorder="1" applyAlignment="1">
      <alignment horizontal="right" vertical="center" wrapText="1"/>
    </xf>
    <xf numFmtId="0" fontId="0" fillId="0" borderId="6" xfId="0" applyFont="1" applyBorder="1"/>
    <xf numFmtId="0" fontId="24" fillId="4" borderId="6" xfId="0" applyFont="1" applyFill="1" applyBorder="1" applyAlignment="1">
      <alignment horizontal="left" vertical="center" wrapText="1"/>
    </xf>
    <xf numFmtId="165" fontId="24" fillId="4" borderId="6" xfId="0" applyNumberFormat="1" applyFont="1" applyFill="1" applyBorder="1" applyAlignment="1">
      <alignment horizontal="right" vertical="center" wrapText="1"/>
    </xf>
    <xf numFmtId="3" fontId="2" fillId="2" borderId="1" xfId="0" applyNumberFormat="1" applyFont="1" applyFill="1" applyBorder="1" applyAlignment="1" applyProtection="1">
      <alignment horizontal="center"/>
      <protection locked="0"/>
    </xf>
    <xf numFmtId="0" fontId="0" fillId="0" borderId="0" xfId="0" applyFill="1"/>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xf numFmtId="0" fontId="3" fillId="0" borderId="0" xfId="0" applyFont="1" applyFill="1"/>
    <xf numFmtId="164" fontId="2" fillId="0" borderId="0" xfId="0" applyNumberFormat="1" applyFont="1" applyFill="1" applyAlignment="1">
      <alignment wrapText="1"/>
    </xf>
    <xf numFmtId="0" fontId="0" fillId="0" borderId="0" xfId="0" applyFill="1" applyAlignment="1">
      <alignment horizontal="left" vertical="center"/>
    </xf>
    <xf numFmtId="0" fontId="16" fillId="0" borderId="0" xfId="0" applyFont="1" applyFill="1"/>
    <xf numFmtId="0" fontId="16" fillId="0" borderId="0" xfId="0" applyFont="1" applyFill="1" applyAlignment="1">
      <alignment horizontal="left" vertical="center"/>
    </xf>
    <xf numFmtId="0" fontId="16" fillId="5" borderId="0" xfId="0" applyFont="1" applyFill="1" applyAlignment="1">
      <alignment vertical="top" wrapText="1"/>
    </xf>
    <xf numFmtId="0" fontId="16" fillId="5" borderId="0" xfId="0" applyFont="1" applyFill="1" applyAlignment="1">
      <alignment vertical="top"/>
    </xf>
    <xf numFmtId="3" fontId="16" fillId="5" borderId="0" xfId="0" applyNumberFormat="1" applyFont="1" applyFill="1" applyAlignment="1">
      <alignment vertical="top"/>
    </xf>
    <xf numFmtId="0" fontId="0" fillId="0" borderId="0" xfId="0" applyAlignment="1">
      <alignment vertical="top"/>
    </xf>
    <xf numFmtId="0" fontId="0" fillId="6" borderId="0" xfId="0" applyFill="1" applyAlignment="1">
      <alignment vertical="top"/>
    </xf>
    <xf numFmtId="3" fontId="0" fillId="0" borderId="0" xfId="0" applyNumberFormat="1" applyAlignment="1">
      <alignment vertical="top"/>
    </xf>
    <xf numFmtId="166" fontId="0" fillId="0" borderId="0" xfId="0" applyNumberFormat="1" applyAlignment="1">
      <alignment vertical="top"/>
    </xf>
    <xf numFmtId="0" fontId="0" fillId="6" borderId="0" xfId="0" applyFill="1"/>
    <xf numFmtId="166" fontId="0" fillId="0" borderId="0" xfId="0" applyNumberFormat="1"/>
    <xf numFmtId="3" fontId="5" fillId="0" borderId="0" xfId="0" applyNumberFormat="1" applyFont="1" applyAlignment="1">
      <alignment vertical="top"/>
    </xf>
    <xf numFmtId="166" fontId="2" fillId="2" borderId="1" xfId="0" applyNumberFormat="1" applyFont="1" applyFill="1" applyBorder="1" applyProtection="1">
      <protection locked="0"/>
    </xf>
    <xf numFmtId="164" fontId="19" fillId="2" borderId="1" xfId="2" applyNumberFormat="1" applyFill="1" applyBorder="1" applyAlignment="1" applyProtection="1">
      <protection locked="0"/>
    </xf>
    <xf numFmtId="3" fontId="5" fillId="3" borderId="0" xfId="0" applyNumberFormat="1" applyFont="1" applyFill="1"/>
    <xf numFmtId="3" fontId="2" fillId="3" borderId="0" xfId="0" applyNumberFormat="1" applyFont="1" applyFill="1" applyAlignment="1">
      <alignment horizontal="center"/>
    </xf>
    <xf numFmtId="3" fontId="3" fillId="3" borderId="0" xfId="0" applyNumberFormat="1" applyFont="1" applyFill="1" applyAlignment="1" applyProtection="1">
      <alignment horizontal="center"/>
      <protection locked="0"/>
    </xf>
    <xf numFmtId="3" fontId="2" fillId="3" borderId="0" xfId="0" applyNumberFormat="1" applyFont="1" applyFill="1"/>
    <xf numFmtId="3" fontId="0" fillId="0" borderId="0" xfId="0" applyNumberFormat="1"/>
    <xf numFmtId="0" fontId="2" fillId="3" borderId="0" xfId="0" applyFont="1" applyFill="1" applyAlignment="1">
      <alignment horizontal="left" vertical="top"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xf>
    <xf numFmtId="164" fontId="12" fillId="0" borderId="1"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164" fontId="13" fillId="0" borderId="1" xfId="0" applyNumberFormat="1" applyFont="1" applyFill="1" applyBorder="1" applyAlignment="1">
      <alignment horizontal="left" vertical="center" wrapText="1"/>
    </xf>
    <xf numFmtId="0" fontId="13" fillId="0" borderId="1" xfId="0" applyFont="1" applyFill="1" applyBorder="1"/>
    <xf numFmtId="164" fontId="13" fillId="0" borderId="3" xfId="0" applyNumberFormat="1" applyFont="1" applyFill="1" applyBorder="1" applyAlignment="1">
      <alignment horizontal="left" vertical="center" wrapText="1"/>
    </xf>
    <xf numFmtId="164" fontId="13" fillId="0" borderId="4" xfId="0" applyNumberFormat="1" applyFont="1" applyFill="1" applyBorder="1" applyAlignment="1">
      <alignment horizontal="left" vertical="center" wrapText="1"/>
    </xf>
    <xf numFmtId="164" fontId="13" fillId="0" borderId="5" xfId="0" applyNumberFormat="1"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6" fillId="0" borderId="1" xfId="0" applyFont="1" applyBorder="1" applyAlignment="1" applyProtection="1">
      <alignment horizontal="center" vertical="center" wrapText="1"/>
    </xf>
    <xf numFmtId="0" fontId="9" fillId="0" borderId="1" xfId="1" applyFont="1" applyBorder="1" applyAlignment="1" applyProtection="1">
      <alignment horizontal="center" vertical="center" wrapText="1"/>
    </xf>
    <xf numFmtId="0" fontId="7" fillId="0" borderId="2" xfId="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15" fontId="16" fillId="0" borderId="6" xfId="0" applyNumberFormat="1" applyFont="1" applyBorder="1" applyAlignment="1">
      <alignment horizontal="center" vertical="center"/>
    </xf>
    <xf numFmtId="0" fontId="25" fillId="4" borderId="6" xfId="0" applyFont="1" applyFill="1" applyBorder="1" applyAlignment="1">
      <alignment horizontal="center" vertical="center" wrapText="1"/>
    </xf>
  </cellXfs>
  <cellStyles count="3">
    <cellStyle name="Hyperlink" xfId="2" builtinId="8"/>
    <cellStyle name="Normal" xfId="0" builtinId="0"/>
    <cellStyle name="Normal 36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b.europa.eu/stats/policy_and_exchange_rates/euro_reference_exchange_rates/html/index.e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0"/>
  <sheetViews>
    <sheetView zoomScale="70" zoomScaleNormal="70" workbookViewId="0">
      <selection activeCell="A3" sqref="A3"/>
    </sheetView>
  </sheetViews>
  <sheetFormatPr defaultColWidth="9.06640625" defaultRowHeight="14.25" x14ac:dyDescent="0.45"/>
  <cols>
    <col min="1" max="1" width="24.59765625" customWidth="1"/>
  </cols>
  <sheetData>
    <row r="1" spans="1:10" ht="18.75" x14ac:dyDescent="0.45">
      <c r="A1" s="91" t="s">
        <v>26</v>
      </c>
      <c r="B1" s="91"/>
      <c r="C1" s="91"/>
      <c r="D1" s="91"/>
      <c r="E1" s="91"/>
      <c r="F1" s="91"/>
      <c r="G1" s="91"/>
      <c r="H1" s="91"/>
      <c r="I1" s="91"/>
    </row>
    <row r="2" spans="1:10" ht="15" x14ac:dyDescent="0.45">
      <c r="A2" s="92" t="s">
        <v>27</v>
      </c>
      <c r="B2" s="93"/>
      <c r="C2" s="93"/>
      <c r="D2" s="93"/>
      <c r="E2" s="93"/>
      <c r="F2" s="93"/>
      <c r="G2" s="93"/>
      <c r="H2" s="93"/>
      <c r="I2" s="93"/>
    </row>
    <row r="3" spans="1:10" ht="171.7" customHeight="1" x14ac:dyDescent="0.45">
      <c r="A3" s="20" t="s">
        <v>85</v>
      </c>
      <c r="B3" s="94" t="s">
        <v>86</v>
      </c>
      <c r="C3" s="94"/>
      <c r="D3" s="94"/>
      <c r="E3" s="94"/>
      <c r="F3" s="94"/>
      <c r="G3" s="94"/>
      <c r="H3" s="94"/>
      <c r="I3" s="94"/>
      <c r="J3" s="21"/>
    </row>
    <row r="4" spans="1:10" ht="45" x14ac:dyDescent="0.45">
      <c r="A4" s="20" t="s">
        <v>83</v>
      </c>
      <c r="B4" s="87" t="s">
        <v>84</v>
      </c>
      <c r="C4" s="87"/>
      <c r="D4" s="87"/>
      <c r="E4" s="87"/>
      <c r="F4" s="87"/>
      <c r="G4" s="87"/>
      <c r="H4" s="87"/>
      <c r="I4" s="87"/>
    </row>
    <row r="5" spans="1:10" ht="60.7" customHeight="1" x14ac:dyDescent="0.45">
      <c r="A5" s="17" t="s">
        <v>35</v>
      </c>
      <c r="B5" s="87" t="s">
        <v>39</v>
      </c>
      <c r="C5" s="87"/>
      <c r="D5" s="87"/>
      <c r="E5" s="87"/>
      <c r="F5" s="87"/>
      <c r="G5" s="87"/>
      <c r="H5" s="87"/>
      <c r="I5" s="87"/>
    </row>
    <row r="6" spans="1:10" ht="60.7" customHeight="1" x14ac:dyDescent="0.45">
      <c r="A6" s="17" t="s">
        <v>33</v>
      </c>
      <c r="B6" s="88" t="s">
        <v>34</v>
      </c>
      <c r="C6" s="89"/>
      <c r="D6" s="89"/>
      <c r="E6" s="89"/>
      <c r="F6" s="89"/>
      <c r="G6" s="89"/>
      <c r="H6" s="89"/>
      <c r="I6" s="90"/>
    </row>
    <row r="7" spans="1:10" ht="156" customHeight="1" x14ac:dyDescent="0.45">
      <c r="A7" s="17" t="s">
        <v>28</v>
      </c>
      <c r="B7" s="87" t="s">
        <v>55</v>
      </c>
      <c r="C7" s="87"/>
      <c r="D7" s="87"/>
      <c r="E7" s="87"/>
      <c r="F7" s="87"/>
      <c r="G7" s="87"/>
      <c r="H7" s="87"/>
      <c r="I7" s="87"/>
      <c r="J7" s="18"/>
    </row>
    <row r="8" spans="1:10" ht="156" customHeight="1" x14ac:dyDescent="0.45">
      <c r="A8" s="17" t="s">
        <v>57</v>
      </c>
      <c r="B8" s="87" t="s">
        <v>70</v>
      </c>
      <c r="C8" s="87"/>
      <c r="D8" s="87"/>
      <c r="E8" s="87"/>
      <c r="F8" s="87"/>
      <c r="G8" s="87"/>
      <c r="H8" s="87"/>
      <c r="I8" s="87"/>
      <c r="J8" s="18"/>
    </row>
    <row r="9" spans="1:10" ht="255.7" customHeight="1" x14ac:dyDescent="0.45">
      <c r="A9" s="17" t="s">
        <v>56</v>
      </c>
      <c r="B9" s="87" t="s">
        <v>71</v>
      </c>
      <c r="C9" s="87"/>
      <c r="D9" s="87"/>
      <c r="E9" s="87"/>
      <c r="F9" s="87"/>
      <c r="G9" s="87"/>
      <c r="H9" s="87"/>
      <c r="I9" s="87"/>
    </row>
    <row r="10" spans="1:10" ht="120.7" customHeight="1" x14ac:dyDescent="0.45">
      <c r="A10" s="17" t="s">
        <v>29</v>
      </c>
      <c r="B10" s="87" t="s">
        <v>79</v>
      </c>
      <c r="C10" s="87"/>
      <c r="D10" s="87"/>
      <c r="E10" s="87"/>
      <c r="F10" s="87"/>
      <c r="G10" s="87"/>
      <c r="H10" s="87"/>
      <c r="I10" s="87"/>
    </row>
    <row r="11" spans="1:10" ht="131.19999999999999" customHeight="1" x14ac:dyDescent="0.45">
      <c r="A11" s="17" t="s">
        <v>30</v>
      </c>
      <c r="B11" s="87" t="s">
        <v>72</v>
      </c>
      <c r="C11" s="87"/>
      <c r="D11" s="87"/>
      <c r="E11" s="87"/>
      <c r="F11" s="87"/>
      <c r="G11" s="87"/>
      <c r="H11" s="87"/>
      <c r="I11" s="87"/>
    </row>
    <row r="12" spans="1:10" x14ac:dyDescent="0.45">
      <c r="A12" s="27"/>
      <c r="B12" s="27"/>
      <c r="C12" s="27"/>
      <c r="D12" s="27"/>
      <c r="E12" s="27"/>
      <c r="F12" s="27"/>
      <c r="G12" s="27"/>
      <c r="H12" s="27"/>
      <c r="I12" s="27"/>
    </row>
    <row r="13" spans="1:10" x14ac:dyDescent="0.45">
      <c r="A13" s="77" t="s">
        <v>52</v>
      </c>
      <c r="B13" s="77"/>
      <c r="C13" s="77"/>
      <c r="D13" s="77"/>
      <c r="E13" s="77"/>
      <c r="F13" s="77"/>
      <c r="G13" s="77"/>
      <c r="H13" s="77"/>
      <c r="I13" s="77"/>
    </row>
    <row r="14" spans="1:10" x14ac:dyDescent="0.45">
      <c r="A14" s="28" t="s">
        <v>45</v>
      </c>
      <c r="B14" s="77" t="s">
        <v>46</v>
      </c>
      <c r="C14" s="77"/>
      <c r="D14" s="77"/>
      <c r="E14" s="77"/>
      <c r="F14" s="77" t="s">
        <v>47</v>
      </c>
      <c r="G14" s="77"/>
      <c r="H14" s="77"/>
      <c r="I14" s="77"/>
    </row>
    <row r="15" spans="1:10" x14ac:dyDescent="0.45">
      <c r="A15" s="22">
        <v>1</v>
      </c>
      <c r="B15" s="76" t="s">
        <v>36</v>
      </c>
      <c r="C15" s="76"/>
      <c r="D15" s="76"/>
      <c r="E15" s="76"/>
      <c r="F15" s="83"/>
      <c r="G15" s="83"/>
      <c r="H15" s="83"/>
      <c r="I15" s="83"/>
    </row>
    <row r="16" spans="1:10" ht="40.049999999999997" customHeight="1" x14ac:dyDescent="0.45">
      <c r="A16" s="23">
        <v>1.1000000000000001</v>
      </c>
      <c r="B16" s="82" t="s">
        <v>12</v>
      </c>
      <c r="C16" s="82"/>
      <c r="D16" s="82"/>
      <c r="E16" s="82"/>
      <c r="F16" s="75" t="s">
        <v>48</v>
      </c>
      <c r="G16" s="75"/>
      <c r="H16" s="75"/>
      <c r="I16" s="75"/>
    </row>
    <row r="17" spans="1:9" ht="87" customHeight="1" x14ac:dyDescent="0.45">
      <c r="A17" s="23" t="s">
        <v>68</v>
      </c>
      <c r="B17" s="82" t="s">
        <v>201</v>
      </c>
      <c r="C17" s="82"/>
      <c r="D17" s="82"/>
      <c r="E17" s="82"/>
      <c r="F17" s="75" t="s">
        <v>49</v>
      </c>
      <c r="G17" s="75"/>
      <c r="H17" s="75"/>
      <c r="I17" s="75"/>
    </row>
    <row r="18" spans="1:9" ht="78" customHeight="1" x14ac:dyDescent="0.45">
      <c r="A18" s="23" t="s">
        <v>69</v>
      </c>
      <c r="B18" s="84" t="s">
        <v>202</v>
      </c>
      <c r="C18" s="85"/>
      <c r="D18" s="85"/>
      <c r="E18" s="86"/>
      <c r="F18" s="75" t="s">
        <v>49</v>
      </c>
      <c r="G18" s="75"/>
      <c r="H18" s="75"/>
      <c r="I18" s="75"/>
    </row>
    <row r="19" spans="1:9" ht="40.049999999999997" customHeight="1" x14ac:dyDescent="0.45">
      <c r="A19" s="22">
        <v>2</v>
      </c>
      <c r="B19" s="78" t="s">
        <v>18</v>
      </c>
      <c r="C19" s="78"/>
      <c r="D19" s="78"/>
      <c r="E19" s="78"/>
      <c r="F19" s="75"/>
      <c r="G19" s="75"/>
      <c r="H19" s="75"/>
      <c r="I19" s="75"/>
    </row>
    <row r="20" spans="1:9" ht="40.049999999999997" customHeight="1" x14ac:dyDescent="0.45">
      <c r="A20" s="22">
        <v>2.1</v>
      </c>
      <c r="B20" s="76" t="s">
        <v>25</v>
      </c>
      <c r="C20" s="76"/>
      <c r="D20" s="76"/>
      <c r="E20" s="76"/>
      <c r="F20" s="75"/>
      <c r="G20" s="75"/>
      <c r="H20" s="75"/>
      <c r="I20" s="75"/>
    </row>
    <row r="21" spans="1:9" ht="40.049999999999997" customHeight="1" x14ac:dyDescent="0.45">
      <c r="A21" s="23" t="s">
        <v>21</v>
      </c>
      <c r="B21" s="75" t="s">
        <v>160</v>
      </c>
      <c r="C21" s="75"/>
      <c r="D21" s="75"/>
      <c r="E21" s="75"/>
      <c r="F21" s="75" t="s">
        <v>50</v>
      </c>
      <c r="G21" s="75"/>
      <c r="H21" s="75"/>
      <c r="I21" s="75"/>
    </row>
    <row r="22" spans="1:9" ht="40.049999999999997" customHeight="1" x14ac:dyDescent="0.45">
      <c r="A22" s="23" t="s">
        <v>150</v>
      </c>
      <c r="B22" s="75" t="s">
        <v>41</v>
      </c>
      <c r="C22" s="75"/>
      <c r="D22" s="75"/>
      <c r="E22" s="75"/>
      <c r="F22" s="75" t="s">
        <v>48</v>
      </c>
      <c r="G22" s="75"/>
      <c r="H22" s="75"/>
      <c r="I22" s="75"/>
    </row>
    <row r="23" spans="1:9" ht="40.049999999999997" customHeight="1" x14ac:dyDescent="0.45">
      <c r="A23" s="23" t="s">
        <v>151</v>
      </c>
      <c r="B23" s="75" t="s">
        <v>53</v>
      </c>
      <c r="C23" s="75"/>
      <c r="D23" s="75"/>
      <c r="E23" s="75"/>
      <c r="F23" s="75" t="s">
        <v>48</v>
      </c>
      <c r="G23" s="75"/>
      <c r="H23" s="75"/>
      <c r="I23" s="75"/>
    </row>
    <row r="24" spans="1:9" ht="40.049999999999997" customHeight="1" x14ac:dyDescent="0.45">
      <c r="A24" s="23" t="s">
        <v>152</v>
      </c>
      <c r="B24" s="75" t="s">
        <v>40</v>
      </c>
      <c r="C24" s="75"/>
      <c r="D24" s="75"/>
      <c r="E24" s="75"/>
      <c r="F24" s="75" t="s">
        <v>49</v>
      </c>
      <c r="G24" s="75"/>
      <c r="H24" s="75"/>
      <c r="I24" s="75"/>
    </row>
    <row r="25" spans="1:9" ht="40.049999999999997" customHeight="1" x14ac:dyDescent="0.45">
      <c r="A25" s="23" t="s">
        <v>158</v>
      </c>
      <c r="B25" s="75" t="s">
        <v>59</v>
      </c>
      <c r="C25" s="75"/>
      <c r="D25" s="75"/>
      <c r="E25" s="75"/>
      <c r="F25" s="75" t="s">
        <v>49</v>
      </c>
      <c r="G25" s="75"/>
      <c r="H25" s="75"/>
      <c r="I25" s="75"/>
    </row>
    <row r="26" spans="1:9" ht="50.2" customHeight="1" x14ac:dyDescent="0.45">
      <c r="A26" s="23" t="s">
        <v>153</v>
      </c>
      <c r="B26" s="75" t="s">
        <v>66</v>
      </c>
      <c r="C26" s="75"/>
      <c r="D26" s="75"/>
      <c r="E26" s="75"/>
      <c r="F26" s="75" t="s">
        <v>49</v>
      </c>
      <c r="G26" s="75"/>
      <c r="H26" s="75"/>
      <c r="I26" s="75"/>
    </row>
    <row r="27" spans="1:9" ht="40.049999999999997" customHeight="1" x14ac:dyDescent="0.45">
      <c r="A27" s="22">
        <v>2.2000000000000002</v>
      </c>
      <c r="B27" s="76" t="s">
        <v>22</v>
      </c>
      <c r="C27" s="76"/>
      <c r="D27" s="76"/>
      <c r="E27" s="76"/>
      <c r="F27" s="75"/>
      <c r="G27" s="75"/>
      <c r="H27" s="75"/>
      <c r="I27" s="75"/>
    </row>
    <row r="28" spans="1:9" ht="40.049999999999997" customHeight="1" x14ac:dyDescent="0.45">
      <c r="A28" s="23" t="s">
        <v>23</v>
      </c>
      <c r="B28" s="75" t="s">
        <v>44</v>
      </c>
      <c r="C28" s="75"/>
      <c r="D28" s="75"/>
      <c r="E28" s="75"/>
      <c r="F28" s="75" t="s">
        <v>73</v>
      </c>
      <c r="G28" s="75"/>
      <c r="H28" s="75"/>
      <c r="I28" s="75"/>
    </row>
    <row r="29" spans="1:9" ht="40.049999999999997" customHeight="1" x14ac:dyDescent="0.45">
      <c r="A29" s="23" t="s">
        <v>154</v>
      </c>
      <c r="B29" s="79" t="s">
        <v>24</v>
      </c>
      <c r="C29" s="80"/>
      <c r="D29" s="80"/>
      <c r="E29" s="81"/>
      <c r="F29" s="75" t="s">
        <v>48</v>
      </c>
      <c r="G29" s="75"/>
      <c r="H29" s="75"/>
      <c r="I29" s="75"/>
    </row>
    <row r="30" spans="1:9" ht="40.049999999999997" customHeight="1" x14ac:dyDescent="0.45">
      <c r="A30" s="23" t="s">
        <v>155</v>
      </c>
      <c r="B30" s="79" t="s">
        <v>54</v>
      </c>
      <c r="C30" s="80"/>
      <c r="D30" s="80"/>
      <c r="E30" s="81"/>
      <c r="F30" s="75" t="s">
        <v>48</v>
      </c>
      <c r="G30" s="75"/>
      <c r="H30" s="75"/>
      <c r="I30" s="75"/>
    </row>
    <row r="31" spans="1:9" ht="40.049999999999997" customHeight="1" x14ac:dyDescent="0.45">
      <c r="A31" s="23" t="s">
        <v>156</v>
      </c>
      <c r="B31" s="75" t="s">
        <v>43</v>
      </c>
      <c r="C31" s="75"/>
      <c r="D31" s="75"/>
      <c r="E31" s="75"/>
      <c r="F31" s="75" t="s">
        <v>49</v>
      </c>
      <c r="G31" s="75"/>
      <c r="H31" s="75"/>
      <c r="I31" s="75"/>
    </row>
    <row r="32" spans="1:9" ht="40.049999999999997" customHeight="1" x14ac:dyDescent="0.45">
      <c r="A32" s="23" t="s">
        <v>157</v>
      </c>
      <c r="B32" s="75" t="s">
        <v>61</v>
      </c>
      <c r="C32" s="75"/>
      <c r="D32" s="75"/>
      <c r="E32" s="75"/>
      <c r="F32" s="75" t="s">
        <v>49</v>
      </c>
      <c r="G32" s="75"/>
      <c r="H32" s="75"/>
      <c r="I32" s="75"/>
    </row>
    <row r="33" spans="1:9" ht="51.75" customHeight="1" x14ac:dyDescent="0.45">
      <c r="A33" s="23" t="s">
        <v>159</v>
      </c>
      <c r="B33" s="75" t="s">
        <v>67</v>
      </c>
      <c r="C33" s="75"/>
      <c r="D33" s="75"/>
      <c r="E33" s="75"/>
      <c r="F33" s="75" t="s">
        <v>49</v>
      </c>
      <c r="G33" s="75"/>
      <c r="H33" s="75"/>
      <c r="I33" s="75"/>
    </row>
    <row r="34" spans="1:9" ht="40.049999999999997" customHeight="1" x14ac:dyDescent="0.45">
      <c r="A34" s="22">
        <v>3</v>
      </c>
      <c r="B34" s="78" t="s">
        <v>19</v>
      </c>
      <c r="C34" s="78"/>
      <c r="D34" s="78"/>
      <c r="E34" s="78"/>
      <c r="F34" s="75"/>
      <c r="G34" s="75"/>
      <c r="H34" s="75"/>
      <c r="I34" s="75"/>
    </row>
    <row r="35" spans="1:9" ht="40.049999999999997" customHeight="1" x14ac:dyDescent="0.45">
      <c r="A35" s="22">
        <v>3.1</v>
      </c>
      <c r="B35" s="76" t="s">
        <v>20</v>
      </c>
      <c r="C35" s="76"/>
      <c r="D35" s="76"/>
      <c r="E35" s="76"/>
      <c r="F35" s="75"/>
      <c r="G35" s="75"/>
      <c r="H35" s="75"/>
      <c r="I35" s="75"/>
    </row>
    <row r="36" spans="1:9" ht="42.75" customHeight="1" x14ac:dyDescent="0.45">
      <c r="A36" s="23" t="s">
        <v>31</v>
      </c>
      <c r="B36" s="75" t="s">
        <v>60</v>
      </c>
      <c r="C36" s="75"/>
      <c r="D36" s="75"/>
      <c r="E36" s="75"/>
      <c r="F36" s="75" t="s">
        <v>49</v>
      </c>
      <c r="G36" s="75"/>
      <c r="H36" s="75"/>
      <c r="I36" s="75"/>
    </row>
    <row r="37" spans="1:9" ht="40.049999999999997" customHeight="1" x14ac:dyDescent="0.45">
      <c r="A37" s="23" t="s">
        <v>32</v>
      </c>
      <c r="B37" s="75" t="s">
        <v>64</v>
      </c>
      <c r="C37" s="75"/>
      <c r="D37" s="75"/>
      <c r="E37" s="75"/>
      <c r="F37" s="75" t="s">
        <v>51</v>
      </c>
      <c r="G37" s="75"/>
      <c r="H37" s="75"/>
      <c r="I37" s="75"/>
    </row>
    <row r="38" spans="1:9" ht="40.049999999999997" customHeight="1" x14ac:dyDescent="0.45">
      <c r="A38" s="22">
        <v>3.2</v>
      </c>
      <c r="B38" s="76" t="s">
        <v>22</v>
      </c>
      <c r="C38" s="76"/>
      <c r="D38" s="76"/>
      <c r="E38" s="76"/>
      <c r="F38" s="75"/>
      <c r="G38" s="75"/>
      <c r="H38" s="75"/>
      <c r="I38" s="75"/>
    </row>
    <row r="39" spans="1:9" ht="55.5" customHeight="1" x14ac:dyDescent="0.45">
      <c r="A39" s="23" t="s">
        <v>37</v>
      </c>
      <c r="B39" s="75" t="s">
        <v>62</v>
      </c>
      <c r="C39" s="75"/>
      <c r="D39" s="75"/>
      <c r="E39" s="75"/>
      <c r="F39" s="75" t="s">
        <v>49</v>
      </c>
      <c r="G39" s="75"/>
      <c r="H39" s="75"/>
      <c r="I39" s="75"/>
    </row>
    <row r="40" spans="1:9" ht="48" customHeight="1" x14ac:dyDescent="0.45">
      <c r="A40" s="23" t="s">
        <v>38</v>
      </c>
      <c r="B40" s="75" t="s">
        <v>65</v>
      </c>
      <c r="C40" s="75"/>
      <c r="D40" s="75"/>
      <c r="E40" s="75"/>
      <c r="F40" s="75" t="s">
        <v>51</v>
      </c>
      <c r="G40" s="75"/>
      <c r="H40" s="75"/>
      <c r="I40" s="75"/>
    </row>
  </sheetData>
  <mergeCells count="66">
    <mergeCell ref="B11:I11"/>
    <mergeCell ref="B5:I5"/>
    <mergeCell ref="B6:I6"/>
    <mergeCell ref="A1:I1"/>
    <mergeCell ref="A2:I2"/>
    <mergeCell ref="B7:I7"/>
    <mergeCell ref="B9:I9"/>
    <mergeCell ref="B10:I10"/>
    <mergeCell ref="B3:I3"/>
    <mergeCell ref="B4:I4"/>
    <mergeCell ref="B8:I8"/>
    <mergeCell ref="B19:E19"/>
    <mergeCell ref="B20:E20"/>
    <mergeCell ref="A13:I13"/>
    <mergeCell ref="B15:E15"/>
    <mergeCell ref="B16:E16"/>
    <mergeCell ref="B17:E17"/>
    <mergeCell ref="F14:I14"/>
    <mergeCell ref="F15:I15"/>
    <mergeCell ref="F16:I16"/>
    <mergeCell ref="F17:I17"/>
    <mergeCell ref="F19:I19"/>
    <mergeCell ref="F20:I20"/>
    <mergeCell ref="B18:E18"/>
    <mergeCell ref="F18:I18"/>
    <mergeCell ref="B22:E22"/>
    <mergeCell ref="B23:E23"/>
    <mergeCell ref="B24:E24"/>
    <mergeCell ref="B26:E26"/>
    <mergeCell ref="B25:E25"/>
    <mergeCell ref="B38:E38"/>
    <mergeCell ref="B39:E39"/>
    <mergeCell ref="B40:E40"/>
    <mergeCell ref="B14:E14"/>
    <mergeCell ref="B36:E36"/>
    <mergeCell ref="B37:E37"/>
    <mergeCell ref="B33:E33"/>
    <mergeCell ref="B34:E34"/>
    <mergeCell ref="B35:E35"/>
    <mergeCell ref="B28:E28"/>
    <mergeCell ref="B29:E29"/>
    <mergeCell ref="B30:E30"/>
    <mergeCell ref="B31:E31"/>
    <mergeCell ref="B32:E32"/>
    <mergeCell ref="B27:E27"/>
    <mergeCell ref="B21:E21"/>
    <mergeCell ref="F21:I21"/>
    <mergeCell ref="F22:I22"/>
    <mergeCell ref="F23:I23"/>
    <mergeCell ref="F24:I24"/>
    <mergeCell ref="F25:I25"/>
    <mergeCell ref="F26:I26"/>
    <mergeCell ref="F27:I27"/>
    <mergeCell ref="F28:I28"/>
    <mergeCell ref="F29:I29"/>
    <mergeCell ref="F30:I30"/>
    <mergeCell ref="F31:I31"/>
    <mergeCell ref="F32:I32"/>
    <mergeCell ref="F33:I33"/>
    <mergeCell ref="F39:I39"/>
    <mergeCell ref="F40:I40"/>
    <mergeCell ref="F34:I34"/>
    <mergeCell ref="F35:I35"/>
    <mergeCell ref="F36:I36"/>
    <mergeCell ref="F37:I37"/>
    <mergeCell ref="F38:I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1"/>
  <sheetViews>
    <sheetView tabSelected="1" workbookViewId="0">
      <selection activeCell="A15" sqref="A15"/>
    </sheetView>
  </sheetViews>
  <sheetFormatPr defaultColWidth="9.06640625" defaultRowHeight="14.25" x14ac:dyDescent="0.45"/>
  <cols>
    <col min="1" max="1" width="14.73046875" customWidth="1"/>
    <col min="2" max="2" width="7.59765625" bestFit="1" customWidth="1"/>
    <col min="3" max="3" width="11.33203125" customWidth="1"/>
    <col min="6" max="6" width="25.265625" customWidth="1"/>
    <col min="7" max="10" width="13.06640625" bestFit="1" customWidth="1"/>
  </cols>
  <sheetData>
    <row r="1" spans="1:10" ht="28.5" x14ac:dyDescent="0.45">
      <c r="A1" s="36" t="s">
        <v>207</v>
      </c>
    </row>
    <row r="4" spans="1:10" ht="15" x14ac:dyDescent="0.45">
      <c r="A4" s="33" t="s">
        <v>74</v>
      </c>
    </row>
    <row r="5" spans="1:10" x14ac:dyDescent="0.45">
      <c r="A5" s="40" t="s">
        <v>93</v>
      </c>
    </row>
    <row r="6" spans="1:10" x14ac:dyDescent="0.45">
      <c r="A6" s="34">
        <v>45306</v>
      </c>
    </row>
    <row r="7" spans="1:10" x14ac:dyDescent="0.45">
      <c r="A7" s="34">
        <v>45337</v>
      </c>
      <c r="E7" s="35" t="s">
        <v>75</v>
      </c>
    </row>
    <row r="8" spans="1:10" ht="14.65" thickBot="1" x14ac:dyDescent="0.5">
      <c r="A8" s="34">
        <v>45366</v>
      </c>
    </row>
    <row r="9" spans="1:10" ht="14.55" customHeight="1" thickBot="1" x14ac:dyDescent="0.5">
      <c r="E9" s="96" t="s">
        <v>78</v>
      </c>
      <c r="F9" s="96" t="s">
        <v>76</v>
      </c>
      <c r="G9" s="95">
        <f>A6</f>
        <v>45306</v>
      </c>
      <c r="H9" s="95">
        <f>A7</f>
        <v>45337</v>
      </c>
      <c r="I9" s="95">
        <f>A8</f>
        <v>45366</v>
      </c>
      <c r="J9" s="95" t="s">
        <v>77</v>
      </c>
    </row>
    <row r="10" spans="1:10" ht="14.65" thickBot="1" x14ac:dyDescent="0.5">
      <c r="E10" s="96"/>
      <c r="F10" s="96"/>
      <c r="G10" s="95"/>
      <c r="H10" s="95"/>
      <c r="I10" s="95"/>
      <c r="J10" s="95"/>
    </row>
    <row r="11" spans="1:10" ht="14.65" thickBot="1" x14ac:dyDescent="0.5">
      <c r="E11" s="44" t="s">
        <v>94</v>
      </c>
      <c r="F11" s="45" t="s">
        <v>122</v>
      </c>
      <c r="G11" s="44">
        <v>1.0945</v>
      </c>
      <c r="H11" s="44">
        <v>1.0743</v>
      </c>
      <c r="I11" s="44">
        <v>1.0891999999999999</v>
      </c>
      <c r="J11" s="46">
        <f>AVERAGE(G11:I11)</f>
        <v>1.0860000000000001</v>
      </c>
    </row>
    <row r="12" spans="1:10" ht="14.65" thickBot="1" x14ac:dyDescent="0.5">
      <c r="A12" s="34"/>
      <c r="E12" s="44" t="s">
        <v>95</v>
      </c>
      <c r="F12" s="45" t="s">
        <v>123</v>
      </c>
      <c r="G12" s="44">
        <v>159.66999999999999</v>
      </c>
      <c r="H12" s="44">
        <v>161.26</v>
      </c>
      <c r="I12" s="44">
        <v>162.03</v>
      </c>
      <c r="J12" s="46">
        <f t="shared" ref="J12:J38" si="0">AVERAGE(G12:I12)</f>
        <v>160.98666666666665</v>
      </c>
    </row>
    <row r="13" spans="1:10" ht="14.65" thickBot="1" x14ac:dyDescent="0.5">
      <c r="A13" s="34"/>
      <c r="E13" s="44" t="s">
        <v>96</v>
      </c>
      <c r="F13" s="45" t="s">
        <v>130</v>
      </c>
      <c r="G13" s="44">
        <v>1.9558</v>
      </c>
      <c r="H13" s="44">
        <v>1.9558</v>
      </c>
      <c r="I13" s="44">
        <v>1.9558</v>
      </c>
      <c r="J13" s="46">
        <f t="shared" si="0"/>
        <v>1.9558</v>
      </c>
    </row>
    <row r="14" spans="1:10" ht="14.65" thickBot="1" x14ac:dyDescent="0.5">
      <c r="E14" s="44" t="s">
        <v>97</v>
      </c>
      <c r="F14" s="45" t="s">
        <v>131</v>
      </c>
      <c r="G14" s="44">
        <v>24.713999999999999</v>
      </c>
      <c r="H14" s="44">
        <v>25.416</v>
      </c>
      <c r="I14" s="44">
        <v>25.166</v>
      </c>
      <c r="J14" s="46">
        <f t="shared" si="0"/>
        <v>25.098666666666663</v>
      </c>
    </row>
    <row r="15" spans="1:10" ht="14.65" thickBot="1" x14ac:dyDescent="0.5">
      <c r="E15" s="44" t="s">
        <v>98</v>
      </c>
      <c r="F15" s="45" t="s">
        <v>124</v>
      </c>
      <c r="G15" s="44">
        <v>7.4589999999999996</v>
      </c>
      <c r="H15" s="44">
        <v>7.4546999999999999</v>
      </c>
      <c r="I15" s="44">
        <v>7.4570999999999996</v>
      </c>
      <c r="J15" s="46">
        <f t="shared" si="0"/>
        <v>7.4569333333333327</v>
      </c>
    </row>
    <row r="16" spans="1:10" ht="14.65" thickBot="1" x14ac:dyDescent="0.5">
      <c r="E16" s="44" t="s">
        <v>99</v>
      </c>
      <c r="F16" s="45" t="s">
        <v>125</v>
      </c>
      <c r="G16" s="44">
        <v>0.86075000000000002</v>
      </c>
      <c r="H16" s="44">
        <v>0.85634999999999994</v>
      </c>
      <c r="I16" s="44">
        <v>0.85409999999999997</v>
      </c>
      <c r="J16" s="46">
        <f t="shared" si="0"/>
        <v>0.85706666666666653</v>
      </c>
    </row>
    <row r="17" spans="5:10" ht="14.65" thickBot="1" x14ac:dyDescent="0.5">
      <c r="E17" s="44" t="s">
        <v>100</v>
      </c>
      <c r="F17" s="45" t="s">
        <v>132</v>
      </c>
      <c r="G17" s="44">
        <v>379.68</v>
      </c>
      <c r="H17" s="44">
        <v>389.1</v>
      </c>
      <c r="I17" s="44">
        <v>393.2</v>
      </c>
      <c r="J17" s="46">
        <f t="shared" si="0"/>
        <v>387.32666666666665</v>
      </c>
    </row>
    <row r="18" spans="5:10" ht="14.65" thickBot="1" x14ac:dyDescent="0.5">
      <c r="E18" s="44" t="s">
        <v>101</v>
      </c>
      <c r="F18" s="45" t="s">
        <v>133</v>
      </c>
      <c r="G18" s="44">
        <v>4.3624999999999998</v>
      </c>
      <c r="H18" s="44">
        <v>4.3440000000000003</v>
      </c>
      <c r="I18" s="44">
        <v>4.2953000000000001</v>
      </c>
      <c r="J18" s="46">
        <f t="shared" si="0"/>
        <v>4.3339333333333334</v>
      </c>
    </row>
    <row r="19" spans="5:10" ht="14.65" thickBot="1" x14ac:dyDescent="0.5">
      <c r="E19" s="44" t="s">
        <v>102</v>
      </c>
      <c r="F19" s="45" t="s">
        <v>134</v>
      </c>
      <c r="G19" s="44">
        <v>4.9743000000000004</v>
      </c>
      <c r="H19" s="44">
        <v>4.9771000000000001</v>
      </c>
      <c r="I19" s="44">
        <v>4.9710999999999999</v>
      </c>
      <c r="J19" s="46">
        <f t="shared" si="0"/>
        <v>4.9741666666666662</v>
      </c>
    </row>
    <row r="20" spans="5:10" ht="14.65" thickBot="1" x14ac:dyDescent="0.5">
      <c r="E20" s="44" t="s">
        <v>103</v>
      </c>
      <c r="F20" s="45" t="s">
        <v>126</v>
      </c>
      <c r="G20" s="44">
        <v>11.278</v>
      </c>
      <c r="H20" s="44">
        <v>11.2575</v>
      </c>
      <c r="I20" s="44">
        <v>11.2674</v>
      </c>
      <c r="J20" s="46">
        <f t="shared" si="0"/>
        <v>11.267633333333334</v>
      </c>
    </row>
    <row r="21" spans="5:10" ht="14.65" thickBot="1" x14ac:dyDescent="0.5">
      <c r="E21" s="44" t="s">
        <v>104</v>
      </c>
      <c r="F21" s="45" t="s">
        <v>127</v>
      </c>
      <c r="G21" s="44">
        <v>0.93510000000000004</v>
      </c>
      <c r="H21" s="44">
        <v>0.94840000000000002</v>
      </c>
      <c r="I21" s="44">
        <v>0.96130000000000004</v>
      </c>
      <c r="J21" s="46">
        <f t="shared" si="0"/>
        <v>0.9482666666666667</v>
      </c>
    </row>
    <row r="22" spans="5:10" ht="14.65" thickBot="1" x14ac:dyDescent="0.5">
      <c r="E22" s="44" t="s">
        <v>105</v>
      </c>
      <c r="F22" s="45" t="s">
        <v>128</v>
      </c>
      <c r="G22" s="44">
        <v>149.69999999999999</v>
      </c>
      <c r="H22" s="44">
        <v>148.69999999999999</v>
      </c>
      <c r="I22" s="44">
        <v>148.9</v>
      </c>
      <c r="J22" s="46">
        <f t="shared" si="0"/>
        <v>149.1</v>
      </c>
    </row>
    <row r="23" spans="5:10" ht="14.65" thickBot="1" x14ac:dyDescent="0.5">
      <c r="E23" s="44" t="s">
        <v>106</v>
      </c>
      <c r="F23" s="45" t="s">
        <v>129</v>
      </c>
      <c r="G23" s="44">
        <v>11.314</v>
      </c>
      <c r="H23" s="44">
        <v>11.361000000000001</v>
      </c>
      <c r="I23" s="44">
        <v>11.5205</v>
      </c>
      <c r="J23" s="46">
        <f t="shared" si="0"/>
        <v>11.3985</v>
      </c>
    </row>
    <row r="24" spans="5:10" ht="14.65" thickBot="1" x14ac:dyDescent="0.5">
      <c r="E24" s="44" t="s">
        <v>107</v>
      </c>
      <c r="F24" s="45" t="s">
        <v>135</v>
      </c>
      <c r="G24" s="44">
        <v>32.944499999999998</v>
      </c>
      <c r="H24" s="44">
        <v>33.024700000000003</v>
      </c>
      <c r="I24" s="44">
        <v>35.091700000000003</v>
      </c>
      <c r="J24" s="46">
        <f t="shared" si="0"/>
        <v>33.68696666666667</v>
      </c>
    </row>
    <row r="25" spans="5:10" ht="14.65" thickBot="1" x14ac:dyDescent="0.5">
      <c r="E25" s="44" t="s">
        <v>108</v>
      </c>
      <c r="F25" s="45" t="s">
        <v>136</v>
      </c>
      <c r="G25" s="44">
        <v>1.6449</v>
      </c>
      <c r="H25" s="44">
        <v>1.6525000000000001</v>
      </c>
      <c r="I25" s="44">
        <v>1.6578999999999999</v>
      </c>
      <c r="J25" s="46">
        <f t="shared" si="0"/>
        <v>1.6517666666666668</v>
      </c>
    </row>
    <row r="26" spans="5:10" ht="14.65" thickBot="1" x14ac:dyDescent="0.5">
      <c r="E26" s="44" t="s">
        <v>109</v>
      </c>
      <c r="F26" s="45" t="s">
        <v>147</v>
      </c>
      <c r="G26" s="44">
        <v>5.3333000000000004</v>
      </c>
      <c r="H26" s="44">
        <v>5.3400999999999996</v>
      </c>
      <c r="I26" s="44">
        <v>5.4461000000000004</v>
      </c>
      <c r="J26" s="46">
        <f t="shared" si="0"/>
        <v>5.3731666666666671</v>
      </c>
    </row>
    <row r="27" spans="5:10" ht="14.65" thickBot="1" x14ac:dyDescent="0.5">
      <c r="E27" s="44" t="s">
        <v>110</v>
      </c>
      <c r="F27" s="45" t="s">
        <v>137</v>
      </c>
      <c r="G27" s="44">
        <v>1.4695</v>
      </c>
      <c r="H27" s="44">
        <v>1.4547000000000001</v>
      </c>
      <c r="I27" s="44">
        <v>1.4731000000000001</v>
      </c>
      <c r="J27" s="46">
        <f t="shared" si="0"/>
        <v>1.4657666666666664</v>
      </c>
    </row>
    <row r="28" spans="5:10" ht="14.65" thickBot="1" x14ac:dyDescent="0.5">
      <c r="E28" s="44" t="s">
        <v>111</v>
      </c>
      <c r="F28" s="45" t="s">
        <v>142</v>
      </c>
      <c r="G28" s="44">
        <v>7.8529</v>
      </c>
      <c r="H28" s="44">
        <v>7.7287999999999997</v>
      </c>
      <c r="I28" s="44">
        <v>7.8380000000000001</v>
      </c>
      <c r="J28" s="46">
        <f t="shared" si="0"/>
        <v>7.806566666666666</v>
      </c>
    </row>
    <row r="29" spans="5:10" ht="14.65" thickBot="1" x14ac:dyDescent="0.5">
      <c r="E29" s="44" t="s">
        <v>112</v>
      </c>
      <c r="F29" s="45" t="s">
        <v>138</v>
      </c>
      <c r="G29" s="44">
        <v>8.5599000000000007</v>
      </c>
      <c r="H29" s="44">
        <v>8.4009</v>
      </c>
      <c r="I29" s="44">
        <v>8.5198999999999998</v>
      </c>
      <c r="J29" s="46">
        <f t="shared" si="0"/>
        <v>8.4935666666666663</v>
      </c>
    </row>
    <row r="30" spans="5:10" ht="14.65" thickBot="1" x14ac:dyDescent="0.5">
      <c r="E30" s="44" t="s">
        <v>113</v>
      </c>
      <c r="F30" s="45" t="s">
        <v>143</v>
      </c>
      <c r="G30" s="44">
        <v>17031.62</v>
      </c>
      <c r="H30" s="44">
        <v>16765.419999999998</v>
      </c>
      <c r="I30" s="44">
        <v>17011.02</v>
      </c>
      <c r="J30" s="46">
        <f t="shared" si="0"/>
        <v>16936.02</v>
      </c>
    </row>
    <row r="31" spans="5:10" ht="14.65" thickBot="1" x14ac:dyDescent="0.5">
      <c r="E31" s="44" t="s">
        <v>114</v>
      </c>
      <c r="F31" s="45" t="s">
        <v>149</v>
      </c>
      <c r="G31" s="44">
        <v>90.697999999999993</v>
      </c>
      <c r="H31" s="44">
        <v>89.221000000000004</v>
      </c>
      <c r="I31" s="44">
        <v>90.259</v>
      </c>
      <c r="J31" s="46">
        <f t="shared" si="0"/>
        <v>90.059333333333328</v>
      </c>
    </row>
    <row r="32" spans="5:10" ht="14.65" thickBot="1" x14ac:dyDescent="0.5">
      <c r="E32" s="44" t="s">
        <v>115</v>
      </c>
      <c r="F32" s="45" t="s">
        <v>141</v>
      </c>
      <c r="G32" s="44">
        <v>1446.95</v>
      </c>
      <c r="H32" s="44">
        <v>1429.35</v>
      </c>
      <c r="I32" s="44">
        <v>1448.71</v>
      </c>
      <c r="J32" s="46">
        <f t="shared" si="0"/>
        <v>1441.67</v>
      </c>
    </row>
    <row r="33" spans="5:10" ht="14.65" thickBot="1" x14ac:dyDescent="0.5">
      <c r="E33" s="44" t="s">
        <v>116</v>
      </c>
      <c r="F33" s="45" t="s">
        <v>148</v>
      </c>
      <c r="G33" s="44">
        <v>18.489899999999999</v>
      </c>
      <c r="H33" s="44">
        <v>18.356200000000001</v>
      </c>
      <c r="I33" s="44">
        <v>18.191500000000001</v>
      </c>
      <c r="J33" s="46">
        <f t="shared" si="0"/>
        <v>18.345866666666666</v>
      </c>
    </row>
    <row r="34" spans="5:10" ht="14.65" thickBot="1" x14ac:dyDescent="0.5">
      <c r="E34" s="44" t="s">
        <v>117</v>
      </c>
      <c r="F34" s="45" t="s">
        <v>144</v>
      </c>
      <c r="G34" s="44">
        <v>5.1108000000000002</v>
      </c>
      <c r="H34" s="44">
        <v>5.1363000000000003</v>
      </c>
      <c r="I34" s="44">
        <v>5.1241000000000003</v>
      </c>
      <c r="J34" s="46">
        <f t="shared" si="0"/>
        <v>5.123733333333333</v>
      </c>
    </row>
    <row r="35" spans="5:10" ht="14.65" thickBot="1" x14ac:dyDescent="0.5">
      <c r="E35" s="44" t="s">
        <v>118</v>
      </c>
      <c r="F35" s="45" t="s">
        <v>139</v>
      </c>
      <c r="G35" s="44">
        <v>1.7679</v>
      </c>
      <c r="H35" s="44">
        <v>1.7625</v>
      </c>
      <c r="I35" s="44">
        <v>1.786</v>
      </c>
      <c r="J35" s="46">
        <f t="shared" si="0"/>
        <v>1.7721333333333333</v>
      </c>
    </row>
    <row r="36" spans="5:10" ht="14.65" thickBot="1" x14ac:dyDescent="0.5">
      <c r="E36" s="44" t="s">
        <v>119</v>
      </c>
      <c r="F36" s="45" t="s">
        <v>145</v>
      </c>
      <c r="G36" s="44">
        <v>61.073</v>
      </c>
      <c r="H36" s="44">
        <v>60.095999999999997</v>
      </c>
      <c r="I36" s="44">
        <v>60.494</v>
      </c>
      <c r="J36" s="46">
        <f t="shared" si="0"/>
        <v>60.554333333333339</v>
      </c>
    </row>
    <row r="37" spans="5:10" ht="14.65" thickBot="1" x14ac:dyDescent="0.5">
      <c r="E37" s="44" t="s">
        <v>120</v>
      </c>
      <c r="F37" s="45" t="s">
        <v>140</v>
      </c>
      <c r="G37" s="44">
        <v>1.4601</v>
      </c>
      <c r="H37" s="44">
        <v>1.4472</v>
      </c>
      <c r="I37" s="44">
        <v>1.4561999999999999</v>
      </c>
      <c r="J37" s="46">
        <f t="shared" si="0"/>
        <v>1.4545000000000001</v>
      </c>
    </row>
    <row r="38" spans="5:10" ht="14.65" thickBot="1" x14ac:dyDescent="0.5">
      <c r="E38" s="44" t="s">
        <v>121</v>
      </c>
      <c r="F38" s="45" t="s">
        <v>146</v>
      </c>
      <c r="G38" s="44">
        <v>38.271999999999998</v>
      </c>
      <c r="H38" s="44">
        <v>38.829000000000001</v>
      </c>
      <c r="I38" s="44">
        <v>39.052999999999997</v>
      </c>
      <c r="J38" s="46">
        <f t="shared" si="0"/>
        <v>38.717999999999996</v>
      </c>
    </row>
    <row r="39" spans="5:10" x14ac:dyDescent="0.45">
      <c r="E39" s="41"/>
      <c r="F39" s="42"/>
      <c r="G39" s="43"/>
      <c r="H39" s="43"/>
      <c r="I39" s="43"/>
      <c r="J39" s="43"/>
    </row>
    <row r="40" spans="5:10" x14ac:dyDescent="0.45">
      <c r="I40" s="37"/>
    </row>
    <row r="41" spans="5:10" x14ac:dyDescent="0.45">
      <c r="I41" s="37"/>
    </row>
  </sheetData>
  <mergeCells count="6">
    <mergeCell ref="J9:J10"/>
    <mergeCell ref="E9:E10"/>
    <mergeCell ref="F9:F10"/>
    <mergeCell ref="G9:G10"/>
    <mergeCell ref="H9:H10"/>
    <mergeCell ref="I9:I10"/>
  </mergeCells>
  <hyperlinks>
    <hyperlink ref="A5" r:id="rId1"/>
  </hyperlinks>
  <pageMargins left="0.7" right="0.7" top="0.75" bottom="0.75" header="0.3" footer="0.3"/>
  <pageSetup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90" zoomScaleNormal="90" workbookViewId="0">
      <selection activeCell="C4" sqref="C4"/>
    </sheetView>
  </sheetViews>
  <sheetFormatPr defaultColWidth="11.59765625" defaultRowHeight="11.65" x14ac:dyDescent="0.35"/>
  <cols>
    <col min="1" max="1" width="23.59765625" style="3" customWidth="1"/>
    <col min="2" max="2" width="10" style="3" customWidth="1"/>
    <col min="3" max="3" width="70.796875" style="3" customWidth="1"/>
    <col min="4" max="4" width="21.265625" style="3" customWidth="1"/>
    <col min="5" max="5" width="16.33203125" style="3" customWidth="1"/>
    <col min="6" max="6" width="22.796875" style="3" bestFit="1" customWidth="1"/>
    <col min="7" max="7" width="30.796875" style="3" bestFit="1" customWidth="1"/>
    <col min="8" max="16384" width="11.59765625" style="3"/>
  </cols>
  <sheetData>
    <row r="1" spans="1:12" x14ac:dyDescent="0.35">
      <c r="A1" s="2" t="s">
        <v>15</v>
      </c>
      <c r="B1" s="2"/>
    </row>
    <row r="2" spans="1:12" ht="13.15" customHeight="1" x14ac:dyDescent="0.35"/>
    <row r="3" spans="1:12" ht="13.8" customHeight="1" x14ac:dyDescent="0.35">
      <c r="A3" s="4" t="s">
        <v>0</v>
      </c>
      <c r="B3" s="4"/>
      <c r="C3" s="1"/>
      <c r="D3" s="4"/>
      <c r="E3" s="4"/>
      <c r="F3" s="4"/>
      <c r="G3" s="4"/>
      <c r="H3" s="4"/>
      <c r="I3" s="4"/>
      <c r="J3" s="4"/>
      <c r="K3" s="4"/>
      <c r="L3" s="4"/>
    </row>
    <row r="4" spans="1:12" ht="13.8" customHeight="1" x14ac:dyDescent="0.35">
      <c r="A4" s="5" t="s">
        <v>1</v>
      </c>
      <c r="B4" s="4"/>
      <c r="C4" s="31"/>
      <c r="D4" s="4"/>
      <c r="E4" s="6"/>
      <c r="F4" s="6"/>
      <c r="G4" s="6"/>
      <c r="H4" s="6"/>
      <c r="I4" s="6"/>
      <c r="J4" s="6"/>
      <c r="K4" s="6"/>
      <c r="L4" s="6"/>
    </row>
    <row r="5" spans="1:12" ht="13.8" customHeight="1" x14ac:dyDescent="0.35">
      <c r="A5" s="5" t="s">
        <v>2</v>
      </c>
      <c r="B5" s="4"/>
      <c r="C5" s="31"/>
      <c r="D5" s="4"/>
      <c r="E5" s="6"/>
      <c r="F5" s="6"/>
      <c r="G5" s="6"/>
      <c r="H5" s="6"/>
      <c r="I5" s="6"/>
      <c r="J5" s="6"/>
      <c r="K5" s="6"/>
      <c r="L5" s="6"/>
    </row>
    <row r="6" spans="1:12" ht="13.8" customHeight="1" x14ac:dyDescent="0.35">
      <c r="A6" s="5" t="s">
        <v>3</v>
      </c>
      <c r="B6" s="4"/>
      <c r="C6" s="31"/>
      <c r="D6" s="4"/>
      <c r="E6" s="4"/>
      <c r="F6" s="4"/>
      <c r="G6" s="4"/>
      <c r="H6" s="4"/>
      <c r="I6" s="4"/>
      <c r="J6" s="4"/>
      <c r="K6" s="4"/>
      <c r="L6" s="4"/>
    </row>
    <row r="7" spans="1:12" ht="13.8" customHeight="1" x14ac:dyDescent="0.35">
      <c r="A7" s="5" t="s">
        <v>4</v>
      </c>
      <c r="B7" s="4"/>
      <c r="C7" s="31"/>
      <c r="D7" s="4"/>
      <c r="E7" s="4"/>
      <c r="F7" s="4"/>
      <c r="G7" s="4"/>
      <c r="H7" s="4"/>
      <c r="I7" s="4"/>
      <c r="J7" s="4"/>
      <c r="K7" s="4"/>
      <c r="L7" s="4"/>
    </row>
    <row r="8" spans="1:12" ht="13.8" customHeight="1" x14ac:dyDescent="0.35">
      <c r="A8" s="5"/>
      <c r="B8" s="4"/>
      <c r="C8" s="4"/>
      <c r="D8" s="4"/>
      <c r="E8" s="4"/>
      <c r="F8" s="4"/>
      <c r="G8" s="4"/>
      <c r="H8" s="4"/>
      <c r="I8" s="4"/>
      <c r="J8" s="4"/>
      <c r="K8" s="4"/>
      <c r="L8" s="4"/>
    </row>
    <row r="9" spans="1:12" ht="13.8" customHeight="1" x14ac:dyDescent="0.35">
      <c r="A9" s="5" t="s">
        <v>5</v>
      </c>
      <c r="B9" s="4"/>
      <c r="C9" s="31"/>
      <c r="D9" s="4"/>
      <c r="E9" s="4"/>
      <c r="F9" s="4"/>
      <c r="G9" s="4"/>
      <c r="H9" s="4"/>
      <c r="I9" s="4"/>
      <c r="J9" s="4"/>
      <c r="K9" s="4"/>
      <c r="L9" s="4"/>
    </row>
    <row r="10" spans="1:12" ht="13.8" customHeight="1" x14ac:dyDescent="0.35">
      <c r="A10" s="5" t="s">
        <v>6</v>
      </c>
      <c r="B10" s="4"/>
      <c r="C10" s="31"/>
      <c r="D10" s="4"/>
      <c r="E10" s="4"/>
      <c r="F10" s="4"/>
      <c r="G10" s="4"/>
      <c r="H10" s="4"/>
      <c r="I10" s="4"/>
      <c r="J10" s="4"/>
      <c r="K10" s="4"/>
      <c r="L10" s="4"/>
    </row>
    <row r="11" spans="1:12" ht="13.8" customHeight="1" x14ac:dyDescent="0.35">
      <c r="A11" s="5" t="s">
        <v>7</v>
      </c>
      <c r="B11" s="4"/>
      <c r="C11" s="31"/>
      <c r="D11" s="4"/>
      <c r="E11" s="4"/>
      <c r="F11" s="4"/>
      <c r="G11" s="4"/>
      <c r="H11" s="4"/>
      <c r="I11" s="4"/>
      <c r="J11" s="4"/>
      <c r="K11" s="4"/>
      <c r="L11" s="4"/>
    </row>
    <row r="12" spans="1:12" ht="13.8" customHeight="1" x14ac:dyDescent="0.35">
      <c r="A12" s="5" t="s">
        <v>8</v>
      </c>
      <c r="B12" s="4"/>
      <c r="C12" s="31"/>
      <c r="D12" s="4"/>
      <c r="E12" s="4"/>
      <c r="F12" s="4"/>
      <c r="G12" s="4"/>
      <c r="H12" s="4"/>
      <c r="I12" s="4"/>
      <c r="J12" s="4"/>
      <c r="K12" s="4"/>
      <c r="L12" s="4"/>
    </row>
    <row r="13" spans="1:12" ht="13.8" customHeight="1" x14ac:dyDescent="0.35">
      <c r="A13" s="5" t="s">
        <v>9</v>
      </c>
      <c r="B13" s="4"/>
      <c r="C13" s="68"/>
      <c r="D13" s="4"/>
      <c r="E13" s="4"/>
      <c r="F13" s="4"/>
      <c r="G13" s="4"/>
      <c r="H13" s="4"/>
      <c r="I13" s="4"/>
      <c r="J13" s="4"/>
      <c r="K13" s="4"/>
      <c r="L13" s="4"/>
    </row>
    <row r="14" spans="1:12" ht="13.8" customHeight="1" x14ac:dyDescent="0.35">
      <c r="A14" s="5" t="s">
        <v>10</v>
      </c>
      <c r="B14" s="4"/>
      <c r="C14" s="67"/>
      <c r="D14" s="4"/>
      <c r="E14" s="4"/>
      <c r="F14" s="4"/>
      <c r="G14" s="4"/>
      <c r="H14" s="4"/>
      <c r="I14" s="4"/>
      <c r="J14" s="4"/>
      <c r="K14" s="4"/>
      <c r="L14" s="4"/>
    </row>
    <row r="15" spans="1:12" ht="13.8" customHeight="1" x14ac:dyDescent="0.35">
      <c r="A15" s="5"/>
      <c r="B15" s="4"/>
      <c r="C15" s="4"/>
      <c r="D15" s="4"/>
      <c r="E15" s="4"/>
      <c r="F15" s="4"/>
      <c r="G15" s="4"/>
      <c r="H15" s="4"/>
      <c r="I15" s="4"/>
      <c r="J15" s="4"/>
      <c r="K15" s="4"/>
      <c r="L15" s="4"/>
    </row>
    <row r="16" spans="1:12" ht="13.8" customHeight="1" x14ac:dyDescent="0.35">
      <c r="A16" s="5" t="s">
        <v>11</v>
      </c>
      <c r="B16" s="4"/>
      <c r="C16" s="31"/>
      <c r="D16" s="4"/>
      <c r="E16" s="4"/>
      <c r="F16" s="4"/>
      <c r="G16" s="4"/>
      <c r="H16" s="4"/>
      <c r="I16" s="4"/>
      <c r="J16" s="4"/>
      <c r="K16" s="4"/>
      <c r="L16" s="4"/>
    </row>
    <row r="17" spans="1:12" ht="13.8" customHeight="1" x14ac:dyDescent="0.35">
      <c r="A17" s="4"/>
      <c r="B17" s="4"/>
      <c r="C17" s="4"/>
      <c r="D17" s="4"/>
      <c r="E17" s="4"/>
      <c r="F17" s="4"/>
      <c r="G17" s="4"/>
      <c r="H17" s="4"/>
      <c r="I17" s="4"/>
      <c r="J17" s="4"/>
      <c r="K17" s="4"/>
      <c r="L17" s="4"/>
    </row>
    <row r="18" spans="1:12" ht="13.8" customHeight="1" x14ac:dyDescent="0.35">
      <c r="A18" s="7"/>
      <c r="B18" s="7"/>
      <c r="C18" s="8"/>
      <c r="D18" s="4"/>
      <c r="E18" s="4"/>
      <c r="F18" s="4"/>
      <c r="G18" s="4"/>
      <c r="H18" s="4"/>
      <c r="I18" s="4"/>
      <c r="J18" s="4"/>
      <c r="K18" s="4"/>
      <c r="L18" s="4"/>
    </row>
    <row r="19" spans="1:12" x14ac:dyDescent="0.35">
      <c r="A19" s="7"/>
      <c r="B19" s="7"/>
      <c r="C19" s="7"/>
      <c r="D19" s="4"/>
      <c r="E19" s="4"/>
      <c r="F19" s="4"/>
      <c r="G19" s="4"/>
      <c r="H19" s="4"/>
      <c r="I19" s="4"/>
      <c r="J19" s="4"/>
      <c r="K19" s="4"/>
      <c r="L19" s="4"/>
    </row>
    <row r="20" spans="1:12" x14ac:dyDescent="0.35">
      <c r="A20" s="4"/>
      <c r="B20" s="4"/>
      <c r="C20" s="4"/>
      <c r="D20" s="4"/>
      <c r="F20" s="4"/>
      <c r="G20" s="4"/>
      <c r="H20" s="4"/>
      <c r="I20" s="4"/>
      <c r="J20" s="4"/>
      <c r="K20" s="4"/>
      <c r="L20" s="4"/>
    </row>
    <row r="21" spans="1:12" x14ac:dyDescent="0.35">
      <c r="C21" s="7" t="s">
        <v>17</v>
      </c>
      <c r="D21" s="4"/>
      <c r="F21" s="4"/>
      <c r="G21" s="4"/>
      <c r="H21" s="4"/>
      <c r="I21" s="4"/>
      <c r="J21" s="4"/>
      <c r="K21" s="4"/>
      <c r="L21" s="4"/>
    </row>
    <row r="22" spans="1:12" x14ac:dyDescent="0.35">
      <c r="C22" s="7"/>
      <c r="D22" s="32" t="s">
        <v>203</v>
      </c>
      <c r="F22" s="32" t="s">
        <v>204</v>
      </c>
      <c r="G22" s="19" t="s">
        <v>58</v>
      </c>
      <c r="H22" s="4"/>
      <c r="I22" s="4"/>
      <c r="J22" s="4"/>
      <c r="K22" s="4"/>
      <c r="L22" s="4"/>
    </row>
    <row r="23" spans="1:12" x14ac:dyDescent="0.35">
      <c r="B23" s="16">
        <v>1</v>
      </c>
      <c r="C23" s="2" t="s">
        <v>36</v>
      </c>
      <c r="D23" s="38" t="s">
        <v>91</v>
      </c>
      <c r="E23" s="13"/>
      <c r="F23" s="39" t="s">
        <v>92</v>
      </c>
      <c r="H23" s="4"/>
      <c r="I23" s="4"/>
      <c r="J23" s="4"/>
      <c r="K23" s="4"/>
      <c r="L23" s="4"/>
    </row>
    <row r="24" spans="1:12" ht="12.4" customHeight="1" x14ac:dyDescent="0.35">
      <c r="A24" s="9"/>
      <c r="B24" s="15">
        <v>1.1000000000000001</v>
      </c>
      <c r="C24" s="10" t="s">
        <v>12</v>
      </c>
      <c r="D24" s="47"/>
      <c r="F24" s="47"/>
      <c r="G24" s="25" t="s">
        <v>48</v>
      </c>
    </row>
    <row r="25" spans="1:12" ht="23.25" x14ac:dyDescent="0.35">
      <c r="A25" s="11"/>
      <c r="B25" s="74" t="s">
        <v>68</v>
      </c>
      <c r="C25" s="10" t="s">
        <v>199</v>
      </c>
      <c r="D25" s="47"/>
      <c r="F25" s="47"/>
      <c r="G25" s="26" t="s">
        <v>49</v>
      </c>
    </row>
    <row r="26" spans="1:12" ht="23.25" x14ac:dyDescent="0.35">
      <c r="A26" s="11"/>
      <c r="B26" s="74" t="s">
        <v>69</v>
      </c>
      <c r="C26" s="10" t="s">
        <v>200</v>
      </c>
      <c r="D26" s="47"/>
      <c r="F26" s="47"/>
      <c r="G26" s="26" t="s">
        <v>49</v>
      </c>
    </row>
    <row r="27" spans="1:12" x14ac:dyDescent="0.35">
      <c r="A27" s="12"/>
      <c r="B27" s="12"/>
      <c r="D27" s="13"/>
      <c r="F27" s="4"/>
    </row>
    <row r="28" spans="1:12" x14ac:dyDescent="0.35">
      <c r="A28" s="12"/>
      <c r="B28" s="16">
        <v>2</v>
      </c>
      <c r="C28" s="7" t="s">
        <v>18</v>
      </c>
      <c r="D28" s="13"/>
      <c r="F28" s="4"/>
    </row>
    <row r="29" spans="1:12" x14ac:dyDescent="0.35">
      <c r="A29" s="12"/>
      <c r="B29" s="12"/>
      <c r="C29" s="7"/>
      <c r="D29" s="32" t="s">
        <v>206</v>
      </c>
      <c r="F29" s="32" t="s">
        <v>205</v>
      </c>
    </row>
    <row r="30" spans="1:12" ht="15" customHeight="1" x14ac:dyDescent="0.35">
      <c r="A30" s="12"/>
      <c r="B30" s="16">
        <v>2.1</v>
      </c>
      <c r="C30" s="2" t="s">
        <v>25</v>
      </c>
      <c r="D30" s="13"/>
      <c r="E30" s="13"/>
      <c r="F30" s="4"/>
    </row>
    <row r="31" spans="1:12" ht="15" customHeight="1" x14ac:dyDescent="0.35">
      <c r="B31" s="15" t="s">
        <v>21</v>
      </c>
      <c r="C31" s="3" t="s">
        <v>42</v>
      </c>
      <c r="D31" s="47"/>
      <c r="F31" s="47"/>
      <c r="G31" s="29" t="s">
        <v>63</v>
      </c>
      <c r="H31" s="24"/>
      <c r="I31" s="24"/>
      <c r="J31" s="24"/>
    </row>
    <row r="32" spans="1:12" ht="15" customHeight="1" x14ac:dyDescent="0.35">
      <c r="A32" s="9"/>
      <c r="B32" s="15" t="s">
        <v>150</v>
      </c>
      <c r="C32" s="3" t="s">
        <v>41</v>
      </c>
      <c r="D32" s="47"/>
      <c r="F32" s="47"/>
      <c r="G32" s="26" t="s">
        <v>48</v>
      </c>
      <c r="H32" s="24"/>
      <c r="I32" s="24"/>
      <c r="J32" s="24"/>
    </row>
    <row r="33" spans="1:10" ht="15" customHeight="1" x14ac:dyDescent="0.35">
      <c r="A33" s="12"/>
      <c r="B33" s="15" t="s">
        <v>151</v>
      </c>
      <c r="C33" s="3" t="s">
        <v>53</v>
      </c>
      <c r="D33" s="47"/>
      <c r="F33" s="47"/>
      <c r="G33" s="26" t="s">
        <v>48</v>
      </c>
      <c r="H33" s="24"/>
      <c r="I33" s="24"/>
      <c r="J33" s="24"/>
    </row>
    <row r="34" spans="1:10" ht="15" customHeight="1" x14ac:dyDescent="0.35">
      <c r="A34" s="9"/>
      <c r="B34" s="15" t="s">
        <v>152</v>
      </c>
      <c r="C34" s="3" t="s">
        <v>40</v>
      </c>
      <c r="D34" s="47"/>
      <c r="F34" s="47"/>
      <c r="G34" s="26" t="s">
        <v>49</v>
      </c>
      <c r="H34" s="24"/>
      <c r="I34" s="24"/>
      <c r="J34" s="24"/>
    </row>
    <row r="35" spans="1:10" ht="15" customHeight="1" x14ac:dyDescent="0.35">
      <c r="A35" s="9"/>
      <c r="B35" s="15" t="s">
        <v>158</v>
      </c>
      <c r="C35" s="3" t="s">
        <v>59</v>
      </c>
      <c r="D35" s="47"/>
      <c r="F35" s="47"/>
      <c r="G35" s="26" t="s">
        <v>49</v>
      </c>
      <c r="H35" s="24"/>
      <c r="I35" s="24"/>
      <c r="J35" s="24"/>
    </row>
    <row r="36" spans="1:10" ht="15" customHeight="1" x14ac:dyDescent="0.35">
      <c r="A36" s="12"/>
      <c r="B36" s="15" t="s">
        <v>153</v>
      </c>
      <c r="C36" s="3" t="s">
        <v>66</v>
      </c>
      <c r="D36" s="47"/>
      <c r="F36" s="47"/>
      <c r="G36" s="26" t="s">
        <v>49</v>
      </c>
      <c r="H36" s="24"/>
      <c r="I36" s="24"/>
      <c r="J36" s="24"/>
    </row>
    <row r="37" spans="1:10" x14ac:dyDescent="0.35">
      <c r="A37" s="12"/>
      <c r="B37" s="15"/>
      <c r="C37" s="10"/>
      <c r="F37" s="4"/>
    </row>
    <row r="38" spans="1:10" ht="12.4" customHeight="1" x14ac:dyDescent="0.35">
      <c r="A38" s="9"/>
      <c r="F38" s="4"/>
    </row>
    <row r="39" spans="1:10" ht="12.4" customHeight="1" x14ac:dyDescent="0.35">
      <c r="A39" s="9"/>
      <c r="D39" s="19" t="str">
        <f>$D$29</f>
        <v>1 April 2024 - 30 September 2024</v>
      </c>
      <c r="F39" s="32" t="str">
        <f>$F$29</f>
        <v>1 October 2024 - 31 March 2025</v>
      </c>
    </row>
    <row r="40" spans="1:10" ht="15" customHeight="1" x14ac:dyDescent="0.35">
      <c r="A40" s="12"/>
      <c r="B40" s="16">
        <v>2.2000000000000002</v>
      </c>
      <c r="C40" s="2" t="s">
        <v>22</v>
      </c>
      <c r="D40" s="13"/>
      <c r="E40" s="13"/>
      <c r="F40" s="4"/>
    </row>
    <row r="41" spans="1:10" ht="15" customHeight="1" x14ac:dyDescent="0.35">
      <c r="A41" s="12"/>
      <c r="B41" s="15" t="s">
        <v>23</v>
      </c>
      <c r="C41" s="3" t="s">
        <v>44</v>
      </c>
      <c r="D41" s="47"/>
      <c r="F41" s="47"/>
      <c r="G41" s="29" t="s">
        <v>63</v>
      </c>
    </row>
    <row r="42" spans="1:10" ht="15" customHeight="1" x14ac:dyDescent="0.35">
      <c r="A42" s="12"/>
      <c r="B42" s="15" t="s">
        <v>154</v>
      </c>
      <c r="C42" s="3" t="s">
        <v>24</v>
      </c>
      <c r="D42" s="47"/>
      <c r="F42" s="47"/>
      <c r="G42" s="26" t="s">
        <v>48</v>
      </c>
    </row>
    <row r="43" spans="1:10" ht="15" customHeight="1" x14ac:dyDescent="0.35">
      <c r="A43" s="12"/>
      <c r="B43" s="15" t="s">
        <v>155</v>
      </c>
      <c r="C43" s="3" t="s">
        <v>54</v>
      </c>
      <c r="D43" s="47"/>
      <c r="F43" s="47"/>
      <c r="G43" s="26" t="s">
        <v>48</v>
      </c>
    </row>
    <row r="44" spans="1:10" ht="15" customHeight="1" x14ac:dyDescent="0.35">
      <c r="A44" s="12"/>
      <c r="B44" s="15" t="s">
        <v>156</v>
      </c>
      <c r="C44" s="3" t="s">
        <v>43</v>
      </c>
      <c r="D44" s="47"/>
      <c r="F44" s="47"/>
      <c r="G44" s="26" t="s">
        <v>49</v>
      </c>
    </row>
    <row r="45" spans="1:10" ht="15" customHeight="1" x14ac:dyDescent="0.35">
      <c r="A45" s="9"/>
      <c r="B45" s="15" t="s">
        <v>157</v>
      </c>
      <c r="C45" s="3" t="s">
        <v>61</v>
      </c>
      <c r="D45" s="47"/>
      <c r="F45" s="47"/>
      <c r="G45" s="26" t="s">
        <v>49</v>
      </c>
    </row>
    <row r="46" spans="1:10" ht="15" customHeight="1" x14ac:dyDescent="0.35">
      <c r="A46" s="9"/>
      <c r="B46" s="15" t="s">
        <v>159</v>
      </c>
      <c r="C46" s="3" t="s">
        <v>67</v>
      </c>
      <c r="D46" s="47"/>
      <c r="F46" s="47"/>
      <c r="G46" s="26" t="s">
        <v>49</v>
      </c>
    </row>
    <row r="47" spans="1:10" x14ac:dyDescent="0.35">
      <c r="A47" s="9"/>
      <c r="F47" s="4"/>
    </row>
    <row r="48" spans="1:10" ht="12.4" customHeight="1" x14ac:dyDescent="0.35">
      <c r="A48" s="9"/>
      <c r="B48" s="16">
        <v>3</v>
      </c>
      <c r="C48" s="7" t="s">
        <v>19</v>
      </c>
      <c r="D48" s="13"/>
      <c r="F48" s="4"/>
    </row>
    <row r="49" spans="2:7" x14ac:dyDescent="0.35">
      <c r="B49" s="12"/>
      <c r="C49" s="7"/>
      <c r="D49" s="19" t="str">
        <f>$D$29</f>
        <v>1 April 2024 - 30 September 2024</v>
      </c>
      <c r="F49" s="32" t="str">
        <f>$F$29</f>
        <v>1 October 2024 - 31 March 2025</v>
      </c>
    </row>
    <row r="50" spans="2:7" ht="15" customHeight="1" x14ac:dyDescent="0.35">
      <c r="B50" s="16">
        <v>3.1</v>
      </c>
      <c r="C50" s="2" t="s">
        <v>20</v>
      </c>
      <c r="D50" s="13"/>
      <c r="E50" s="13"/>
      <c r="F50" s="4"/>
    </row>
    <row r="51" spans="2:7" ht="15" customHeight="1" x14ac:dyDescent="0.35">
      <c r="B51" s="15" t="s">
        <v>31</v>
      </c>
      <c r="C51" s="3" t="s">
        <v>60</v>
      </c>
      <c r="D51" s="47"/>
      <c r="F51" s="47"/>
      <c r="G51" s="26" t="s">
        <v>49</v>
      </c>
    </row>
    <row r="52" spans="2:7" ht="15" customHeight="1" x14ac:dyDescent="0.35">
      <c r="B52" s="15" t="s">
        <v>32</v>
      </c>
      <c r="C52" s="30" t="s">
        <v>173</v>
      </c>
      <c r="D52" s="47"/>
      <c r="E52" s="9"/>
      <c r="F52" s="47"/>
      <c r="G52" s="26" t="s">
        <v>49</v>
      </c>
    </row>
    <row r="53" spans="2:7" x14ac:dyDescent="0.35">
      <c r="F53" s="4"/>
    </row>
    <row r="54" spans="2:7" x14ac:dyDescent="0.35">
      <c r="F54" s="4"/>
    </row>
    <row r="55" spans="2:7" ht="14.25" customHeight="1" x14ac:dyDescent="0.35">
      <c r="D55" s="19" t="str">
        <f>$D$29</f>
        <v>1 April 2024 - 30 September 2024</v>
      </c>
      <c r="E55" s="13"/>
      <c r="F55" s="32" t="str">
        <f>$F$29</f>
        <v>1 October 2024 - 31 March 2025</v>
      </c>
    </row>
    <row r="56" spans="2:7" x14ac:dyDescent="0.35">
      <c r="B56" s="16">
        <v>3.2</v>
      </c>
      <c r="C56" s="2" t="s">
        <v>22</v>
      </c>
      <c r="D56" s="13"/>
      <c r="E56" s="13"/>
      <c r="F56" s="4"/>
    </row>
    <row r="57" spans="2:7" ht="15" customHeight="1" x14ac:dyDescent="0.35">
      <c r="B57" s="15" t="s">
        <v>37</v>
      </c>
      <c r="C57" s="3" t="s">
        <v>62</v>
      </c>
      <c r="D57" s="47"/>
      <c r="F57" s="47"/>
      <c r="G57" s="26" t="s">
        <v>49</v>
      </c>
    </row>
    <row r="58" spans="2:7" ht="15" customHeight="1" x14ac:dyDescent="0.35">
      <c r="B58" s="15" t="s">
        <v>38</v>
      </c>
      <c r="C58" s="30" t="s">
        <v>174</v>
      </c>
      <c r="D58" s="47"/>
      <c r="E58" s="9"/>
      <c r="F58" s="47"/>
      <c r="G58" s="26" t="s">
        <v>49</v>
      </c>
    </row>
    <row r="59" spans="2:7" x14ac:dyDescent="0.35">
      <c r="B59" s="13"/>
      <c r="C59" s="13"/>
      <c r="D59" s="13"/>
      <c r="E59" s="9"/>
      <c r="F59" s="4"/>
    </row>
    <row r="60" spans="2:7" x14ac:dyDescent="0.35">
      <c r="B60" s="13"/>
      <c r="C60" s="13"/>
      <c r="D60" s="13"/>
      <c r="F60" s="4"/>
    </row>
    <row r="61" spans="2:7" x14ac:dyDescent="0.35">
      <c r="B61" s="13"/>
      <c r="C61" s="13"/>
      <c r="D61" s="13"/>
      <c r="F61" s="4"/>
    </row>
    <row r="62" spans="2:7" x14ac:dyDescent="0.35">
      <c r="B62" s="13"/>
      <c r="C62" s="13"/>
      <c r="D62" s="13"/>
      <c r="F62" s="4"/>
    </row>
    <row r="63" spans="2:7" ht="14.25" x14ac:dyDescent="0.45">
      <c r="B63" s="13"/>
      <c r="C63" s="3" t="s">
        <v>81</v>
      </c>
      <c r="D63" s="14" t="e">
        <f>+((D35+F35)+(D36+F36))/(D31+F31)</f>
        <v>#DIV/0!</v>
      </c>
      <c r="E63" s="13"/>
      <c r="F63" s="4"/>
    </row>
    <row r="64" spans="2:7" ht="14.25" x14ac:dyDescent="0.45">
      <c r="B64" s="13"/>
      <c r="C64" s="3" t="s">
        <v>82</v>
      </c>
      <c r="D64" s="14" t="e">
        <f>+((D45+F45)+(D46+F46))/(D41+F41)</f>
        <v>#DIV/0!</v>
      </c>
      <c r="F64" s="4"/>
    </row>
    <row r="65" spans="2:6" ht="12.7" customHeight="1" x14ac:dyDescent="0.35">
      <c r="B65" s="13"/>
      <c r="C65" s="13"/>
      <c r="D65" s="13"/>
      <c r="F65" s="4"/>
    </row>
    <row r="66" spans="2:6" ht="27" customHeight="1" x14ac:dyDescent="0.35">
      <c r="B66" s="13"/>
      <c r="C66" s="13"/>
      <c r="D66" s="13"/>
      <c r="F66" s="4"/>
    </row>
    <row r="67" spans="2:6" x14ac:dyDescent="0.35">
      <c r="F67" s="4"/>
    </row>
    <row r="68" spans="2:6" x14ac:dyDescent="0.35">
      <c r="F68" s="4"/>
    </row>
    <row r="69" spans="2:6" x14ac:dyDescent="0.35">
      <c r="F69" s="4"/>
    </row>
    <row r="70" spans="2:6" x14ac:dyDescent="0.35">
      <c r="F70" s="4"/>
    </row>
    <row r="71" spans="2:6" x14ac:dyDescent="0.35">
      <c r="F71" s="4"/>
    </row>
    <row r="72" spans="2:6" x14ac:dyDescent="0.35">
      <c r="F72" s="4"/>
    </row>
    <row r="73" spans="2:6" x14ac:dyDescent="0.35">
      <c r="F73" s="4"/>
    </row>
    <row r="74" spans="2:6" x14ac:dyDescent="0.35">
      <c r="F74" s="4"/>
    </row>
    <row r="75" spans="2:6" x14ac:dyDescent="0.35">
      <c r="F75" s="4"/>
    </row>
    <row r="76" spans="2:6" x14ac:dyDescent="0.35">
      <c r="F76" s="12"/>
    </row>
  </sheetData>
  <dataValidations count="1">
    <dataValidation type="list" allowBlank="1" showInputMessage="1" showErrorMessage="1" sqref="C7">
      <formula1>"MNO,MVNO"</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0"/>
  <sheetViews>
    <sheetView topLeftCell="D1" zoomScale="85" zoomScaleNormal="85" workbookViewId="0">
      <pane ySplit="1" topLeftCell="A11" activePane="bottomLeft" state="frozen"/>
      <selection activeCell="N58" sqref="N58"/>
      <selection pane="bottomLeft" activeCell="E13" sqref="E13"/>
    </sheetView>
  </sheetViews>
  <sheetFormatPr defaultColWidth="11.33203125" defaultRowHeight="14.25" x14ac:dyDescent="0.45"/>
  <cols>
    <col min="1" max="1" width="11.33203125" style="60"/>
    <col min="2" max="6" width="20.796875" style="60" customWidth="1"/>
    <col min="7" max="7" width="30.73046875" style="60" bestFit="1" customWidth="1"/>
    <col min="8" max="8" width="20.796875" style="60" customWidth="1"/>
    <col min="9" max="9" width="20.796875" style="62" customWidth="1"/>
    <col min="10" max="16384" width="11.33203125" style="60"/>
  </cols>
  <sheetData>
    <row r="1" spans="1:9" s="57" customFormat="1" x14ac:dyDescent="0.45">
      <c r="A1" s="57" t="s">
        <v>175</v>
      </c>
      <c r="B1" s="58" t="s">
        <v>176</v>
      </c>
      <c r="C1" s="58" t="s">
        <v>177</v>
      </c>
      <c r="D1" s="58" t="s">
        <v>178</v>
      </c>
      <c r="E1" s="58" t="s">
        <v>179</v>
      </c>
      <c r="F1" s="58" t="s">
        <v>180</v>
      </c>
      <c r="G1" s="58" t="s">
        <v>181</v>
      </c>
      <c r="H1" s="58" t="s">
        <v>182</v>
      </c>
      <c r="I1" s="59" t="s">
        <v>183</v>
      </c>
    </row>
    <row r="2" spans="1:9" x14ac:dyDescent="0.45">
      <c r="E2" s="60" t="s">
        <v>177</v>
      </c>
      <c r="H2" s="61"/>
    </row>
    <row r="3" spans="1:9" x14ac:dyDescent="0.45">
      <c r="E3" s="60" t="s">
        <v>184</v>
      </c>
      <c r="H3" s="60">
        <f>'Mobile networks'!C5</f>
        <v>0</v>
      </c>
    </row>
    <row r="4" spans="1:9" x14ac:dyDescent="0.45">
      <c r="E4" s="60" t="s">
        <v>185</v>
      </c>
      <c r="H4" s="60">
        <f>'Mobile networks'!C6</f>
        <v>0</v>
      </c>
    </row>
    <row r="5" spans="1:9" x14ac:dyDescent="0.45">
      <c r="E5" s="60" t="s">
        <v>186</v>
      </c>
      <c r="H5" s="60">
        <f>'Mobile networks'!C7</f>
        <v>0</v>
      </c>
    </row>
    <row r="6" spans="1:9" x14ac:dyDescent="0.45">
      <c r="E6" s="60" t="s">
        <v>187</v>
      </c>
      <c r="H6" s="60">
        <f>'Mobile networks'!C9</f>
        <v>0</v>
      </c>
    </row>
    <row r="7" spans="1:9" x14ac:dyDescent="0.45">
      <c r="E7" s="60" t="s">
        <v>188</v>
      </c>
      <c r="H7" s="60">
        <f>'Mobile networks'!C10</f>
        <v>0</v>
      </c>
    </row>
    <row r="8" spans="1:9" x14ac:dyDescent="0.45">
      <c r="E8" s="60" t="s">
        <v>189</v>
      </c>
      <c r="H8" s="60">
        <f>'Mobile networks'!C11</f>
        <v>0</v>
      </c>
    </row>
    <row r="9" spans="1:9" x14ac:dyDescent="0.45">
      <c r="E9" s="60" t="s">
        <v>190</v>
      </c>
      <c r="H9" s="60">
        <f>'Mobile networks'!C12</f>
        <v>0</v>
      </c>
    </row>
    <row r="10" spans="1:9" x14ac:dyDescent="0.45">
      <c r="E10" s="60" t="s">
        <v>191</v>
      </c>
      <c r="H10" s="60">
        <f>'Mobile networks'!C13</f>
        <v>0</v>
      </c>
    </row>
    <row r="11" spans="1:9" x14ac:dyDescent="0.45">
      <c r="E11" s="60" t="s">
        <v>192</v>
      </c>
      <c r="H11" s="63">
        <f>'Mobile networks'!C14</f>
        <v>0</v>
      </c>
    </row>
    <row r="12" spans="1:9" x14ac:dyDescent="0.45">
      <c r="E12" s="60" t="s">
        <v>193</v>
      </c>
      <c r="H12" s="60">
        <f>'Mobile networks'!C16</f>
        <v>0</v>
      </c>
    </row>
    <row r="13" spans="1:9" x14ac:dyDescent="0.45">
      <c r="A13" s="60">
        <v>2024</v>
      </c>
      <c r="B13" s="60">
        <f>'Mobile networks'!$C$4</f>
        <v>0</v>
      </c>
      <c r="C13" s="60">
        <f t="shared" ref="C13:C50" si="0">$H$2</f>
        <v>0</v>
      </c>
      <c r="D13" s="60" t="s">
        <v>194</v>
      </c>
      <c r="E13" s="60" t="s">
        <v>36</v>
      </c>
      <c r="F13" s="60" t="s">
        <v>12</v>
      </c>
      <c r="G13" s="60" t="s">
        <v>87</v>
      </c>
      <c r="I13" s="62">
        <f>'Mobile networks'!D24</f>
        <v>0</v>
      </c>
    </row>
    <row r="14" spans="1:9" x14ac:dyDescent="0.45">
      <c r="A14" s="60">
        <v>2024</v>
      </c>
      <c r="B14" s="60">
        <f>'Mobile networks'!$C$4</f>
        <v>0</v>
      </c>
      <c r="C14" s="60">
        <f t="shared" si="0"/>
        <v>0</v>
      </c>
      <c r="D14" s="60" t="s">
        <v>68</v>
      </c>
      <c r="E14" s="60" t="s">
        <v>36</v>
      </c>
      <c r="F14" s="60" t="s">
        <v>199</v>
      </c>
      <c r="G14" s="60" t="s">
        <v>87</v>
      </c>
      <c r="I14" s="62">
        <f>'Mobile networks'!D25</f>
        <v>0</v>
      </c>
    </row>
    <row r="15" spans="1:9" x14ac:dyDescent="0.45">
      <c r="A15" s="60">
        <v>2024</v>
      </c>
      <c r="B15" s="60">
        <f>'Mobile networks'!$C$4</f>
        <v>0</v>
      </c>
      <c r="C15" s="60">
        <f t="shared" si="0"/>
        <v>0</v>
      </c>
      <c r="D15" s="60" t="s">
        <v>69</v>
      </c>
      <c r="E15" s="60" t="s">
        <v>36</v>
      </c>
      <c r="F15" s="60" t="s">
        <v>200</v>
      </c>
      <c r="G15" s="60" t="s">
        <v>87</v>
      </c>
      <c r="I15" s="62">
        <f>'Mobile networks'!D26</f>
        <v>0</v>
      </c>
    </row>
    <row r="16" spans="1:9" x14ac:dyDescent="0.45">
      <c r="A16" s="60">
        <v>2024</v>
      </c>
      <c r="B16" s="60">
        <f>'Mobile networks'!$C$4</f>
        <v>0</v>
      </c>
      <c r="C16" s="60">
        <f t="shared" si="0"/>
        <v>0</v>
      </c>
      <c r="D16" s="60" t="s">
        <v>194</v>
      </c>
      <c r="E16" s="60" t="s">
        <v>36</v>
      </c>
      <c r="F16" s="60" t="s">
        <v>12</v>
      </c>
      <c r="G16" s="60" t="s">
        <v>88</v>
      </c>
      <c r="I16" s="62">
        <f>'Mobile networks'!F24</f>
        <v>0</v>
      </c>
    </row>
    <row r="17" spans="1:9" x14ac:dyDescent="0.45">
      <c r="A17" s="60">
        <v>2024</v>
      </c>
      <c r="B17" s="60">
        <f>'Mobile networks'!$C$4</f>
        <v>0</v>
      </c>
      <c r="C17" s="60">
        <f t="shared" si="0"/>
        <v>0</v>
      </c>
      <c r="D17" s="60" t="s">
        <v>68</v>
      </c>
      <c r="E17" s="60" t="s">
        <v>36</v>
      </c>
      <c r="F17" s="60" t="s">
        <v>199</v>
      </c>
      <c r="G17" s="60" t="s">
        <v>88</v>
      </c>
      <c r="I17" s="62">
        <f>'Mobile networks'!F25</f>
        <v>0</v>
      </c>
    </row>
    <row r="18" spans="1:9" x14ac:dyDescent="0.45">
      <c r="A18" s="60">
        <v>2024</v>
      </c>
      <c r="B18" s="60">
        <f>'Mobile networks'!$C$4</f>
        <v>0</v>
      </c>
      <c r="C18" s="60">
        <f t="shared" si="0"/>
        <v>0</v>
      </c>
      <c r="D18" s="60" t="s">
        <v>69</v>
      </c>
      <c r="E18" s="60" t="s">
        <v>36</v>
      </c>
      <c r="F18" s="60" t="s">
        <v>200</v>
      </c>
      <c r="G18" s="60" t="s">
        <v>88</v>
      </c>
      <c r="I18" s="62">
        <f>'Mobile networks'!F26</f>
        <v>0</v>
      </c>
    </row>
    <row r="19" spans="1:9" x14ac:dyDescent="0.45">
      <c r="A19" s="60">
        <v>2024</v>
      </c>
      <c r="B19" s="60">
        <f>'Mobile networks'!$C$4</f>
        <v>0</v>
      </c>
      <c r="C19" s="60">
        <f t="shared" si="0"/>
        <v>0</v>
      </c>
      <c r="D19" s="60" t="s">
        <v>21</v>
      </c>
      <c r="E19" s="60" t="s">
        <v>195</v>
      </c>
      <c r="F19" s="60" t="s">
        <v>42</v>
      </c>
      <c r="G19" s="60" t="s">
        <v>89</v>
      </c>
      <c r="I19" s="62">
        <f>'Mobile networks'!D31</f>
        <v>0</v>
      </c>
    </row>
    <row r="20" spans="1:9" x14ac:dyDescent="0.45">
      <c r="A20" s="60">
        <v>2024</v>
      </c>
      <c r="B20" s="60">
        <f>'Mobile networks'!$C$4</f>
        <v>0</v>
      </c>
      <c r="C20" s="60">
        <f t="shared" si="0"/>
        <v>0</v>
      </c>
      <c r="D20" s="60" t="s">
        <v>150</v>
      </c>
      <c r="E20" s="60" t="s">
        <v>195</v>
      </c>
      <c r="F20" s="60" t="s">
        <v>41</v>
      </c>
      <c r="G20" s="60" t="s">
        <v>89</v>
      </c>
      <c r="I20" s="62">
        <f>'Mobile networks'!D32</f>
        <v>0</v>
      </c>
    </row>
    <row r="21" spans="1:9" x14ac:dyDescent="0.45">
      <c r="A21" s="60">
        <v>2024</v>
      </c>
      <c r="B21" s="60">
        <f>'Mobile networks'!$C$4</f>
        <v>0</v>
      </c>
      <c r="C21" s="60">
        <f t="shared" si="0"/>
        <v>0</v>
      </c>
      <c r="D21" s="60" t="s">
        <v>151</v>
      </c>
      <c r="E21" s="60" t="s">
        <v>195</v>
      </c>
      <c r="F21" s="60" t="s">
        <v>53</v>
      </c>
      <c r="G21" s="60" t="s">
        <v>89</v>
      </c>
      <c r="I21" s="62">
        <f>'Mobile networks'!D33</f>
        <v>0</v>
      </c>
    </row>
    <row r="22" spans="1:9" x14ac:dyDescent="0.45">
      <c r="A22" s="60">
        <v>2024</v>
      </c>
      <c r="B22" s="60">
        <f>'Mobile networks'!$C$4</f>
        <v>0</v>
      </c>
      <c r="C22" s="60">
        <f t="shared" si="0"/>
        <v>0</v>
      </c>
      <c r="D22" s="60" t="s">
        <v>152</v>
      </c>
      <c r="E22" s="60" t="s">
        <v>195</v>
      </c>
      <c r="F22" s="60" t="s">
        <v>40</v>
      </c>
      <c r="G22" s="60" t="s">
        <v>89</v>
      </c>
      <c r="I22" s="62">
        <f>'Mobile networks'!D34</f>
        <v>0</v>
      </c>
    </row>
    <row r="23" spans="1:9" x14ac:dyDescent="0.45">
      <c r="A23" s="60">
        <v>2024</v>
      </c>
      <c r="B23" s="60">
        <f>'Mobile networks'!$C$4</f>
        <v>0</v>
      </c>
      <c r="C23" s="60">
        <f t="shared" si="0"/>
        <v>0</v>
      </c>
      <c r="D23" s="60" t="s">
        <v>158</v>
      </c>
      <c r="E23" s="60" t="s">
        <v>195</v>
      </c>
      <c r="F23" s="60" t="s">
        <v>59</v>
      </c>
      <c r="G23" s="60" t="s">
        <v>89</v>
      </c>
      <c r="I23" s="62">
        <f>'Mobile networks'!D35</f>
        <v>0</v>
      </c>
    </row>
    <row r="24" spans="1:9" x14ac:dyDescent="0.45">
      <c r="A24" s="60">
        <v>2024</v>
      </c>
      <c r="B24" s="60">
        <f>'Mobile networks'!$C$4</f>
        <v>0</v>
      </c>
      <c r="C24" s="60">
        <f t="shared" si="0"/>
        <v>0</v>
      </c>
      <c r="D24" s="60" t="s">
        <v>153</v>
      </c>
      <c r="E24" s="60" t="s">
        <v>195</v>
      </c>
      <c r="F24" s="60" t="s">
        <v>66</v>
      </c>
      <c r="G24" s="60" t="s">
        <v>89</v>
      </c>
      <c r="I24" s="62">
        <f>'Mobile networks'!D36</f>
        <v>0</v>
      </c>
    </row>
    <row r="25" spans="1:9" x14ac:dyDescent="0.45">
      <c r="A25" s="60">
        <v>2024</v>
      </c>
      <c r="B25" s="60">
        <f>'Mobile networks'!$C$4</f>
        <v>0</v>
      </c>
      <c r="C25" s="60">
        <f t="shared" si="0"/>
        <v>0</v>
      </c>
      <c r="D25" s="60" t="s">
        <v>21</v>
      </c>
      <c r="E25" s="60" t="s">
        <v>195</v>
      </c>
      <c r="F25" s="60" t="s">
        <v>42</v>
      </c>
      <c r="G25" s="60" t="s">
        <v>90</v>
      </c>
      <c r="I25" s="62">
        <f>'Mobile networks'!F31</f>
        <v>0</v>
      </c>
    </row>
    <row r="26" spans="1:9" x14ac:dyDescent="0.45">
      <c r="A26" s="60">
        <v>2024</v>
      </c>
      <c r="B26" s="60">
        <f>'Mobile networks'!$C$4</f>
        <v>0</v>
      </c>
      <c r="C26" s="60">
        <f t="shared" si="0"/>
        <v>0</v>
      </c>
      <c r="D26" s="60" t="s">
        <v>150</v>
      </c>
      <c r="E26" s="60" t="s">
        <v>195</v>
      </c>
      <c r="F26" s="60" t="s">
        <v>41</v>
      </c>
      <c r="G26" s="60" t="s">
        <v>90</v>
      </c>
      <c r="I26" s="62">
        <f>'Mobile networks'!F32</f>
        <v>0</v>
      </c>
    </row>
    <row r="27" spans="1:9" x14ac:dyDescent="0.45">
      <c r="A27" s="60">
        <v>2024</v>
      </c>
      <c r="B27" s="60">
        <f>'Mobile networks'!$C$4</f>
        <v>0</v>
      </c>
      <c r="C27" s="60">
        <f t="shared" si="0"/>
        <v>0</v>
      </c>
      <c r="D27" s="60" t="s">
        <v>151</v>
      </c>
      <c r="E27" s="60" t="s">
        <v>195</v>
      </c>
      <c r="F27" s="60" t="s">
        <v>53</v>
      </c>
      <c r="G27" s="60" t="s">
        <v>90</v>
      </c>
      <c r="I27" s="62">
        <f>'Mobile networks'!F33</f>
        <v>0</v>
      </c>
    </row>
    <row r="28" spans="1:9" x14ac:dyDescent="0.45">
      <c r="A28" s="60">
        <v>2024</v>
      </c>
      <c r="B28" s="60">
        <f>'Mobile networks'!$C$4</f>
        <v>0</v>
      </c>
      <c r="C28" s="60">
        <f t="shared" si="0"/>
        <v>0</v>
      </c>
      <c r="D28" s="60" t="s">
        <v>152</v>
      </c>
      <c r="E28" s="60" t="s">
        <v>195</v>
      </c>
      <c r="F28" s="60" t="s">
        <v>40</v>
      </c>
      <c r="G28" s="60" t="s">
        <v>90</v>
      </c>
      <c r="I28" s="62">
        <f>'Mobile networks'!F34</f>
        <v>0</v>
      </c>
    </row>
    <row r="29" spans="1:9" x14ac:dyDescent="0.45">
      <c r="A29" s="60">
        <v>2024</v>
      </c>
      <c r="B29" s="60">
        <f>'Mobile networks'!$C$4</f>
        <v>0</v>
      </c>
      <c r="C29" s="60">
        <f t="shared" si="0"/>
        <v>0</v>
      </c>
      <c r="D29" s="60" t="s">
        <v>158</v>
      </c>
      <c r="E29" s="60" t="s">
        <v>195</v>
      </c>
      <c r="F29" s="60" t="s">
        <v>59</v>
      </c>
      <c r="G29" s="60" t="s">
        <v>90</v>
      </c>
      <c r="I29" s="62">
        <f>'Mobile networks'!F35</f>
        <v>0</v>
      </c>
    </row>
    <row r="30" spans="1:9" x14ac:dyDescent="0.45">
      <c r="A30" s="60">
        <v>2024</v>
      </c>
      <c r="B30" s="60">
        <f>'Mobile networks'!$C$4</f>
        <v>0</v>
      </c>
      <c r="C30" s="60">
        <f t="shared" si="0"/>
        <v>0</v>
      </c>
      <c r="D30" s="60" t="s">
        <v>153</v>
      </c>
      <c r="E30" s="60" t="s">
        <v>195</v>
      </c>
      <c r="F30" s="60" t="s">
        <v>66</v>
      </c>
      <c r="G30" s="60" t="s">
        <v>90</v>
      </c>
      <c r="I30" s="62">
        <f>'Mobile networks'!F36</f>
        <v>0</v>
      </c>
    </row>
    <row r="31" spans="1:9" x14ac:dyDescent="0.45">
      <c r="A31" s="60">
        <v>2024</v>
      </c>
      <c r="B31" s="60">
        <f>'Mobile networks'!$C$4</f>
        <v>0</v>
      </c>
      <c r="C31" s="60">
        <f t="shared" si="0"/>
        <v>0</v>
      </c>
      <c r="D31" s="60" t="s">
        <v>23</v>
      </c>
      <c r="E31" s="60" t="s">
        <v>196</v>
      </c>
      <c r="F31" s="60" t="s">
        <v>44</v>
      </c>
      <c r="G31" s="60" t="s">
        <v>89</v>
      </c>
      <c r="I31" s="66">
        <f>'Mobile networks'!D41</f>
        <v>0</v>
      </c>
    </row>
    <row r="32" spans="1:9" x14ac:dyDescent="0.45">
      <c r="A32" s="60">
        <v>2024</v>
      </c>
      <c r="B32" s="60">
        <f>'Mobile networks'!$C$4</f>
        <v>0</v>
      </c>
      <c r="C32" s="60">
        <f t="shared" si="0"/>
        <v>0</v>
      </c>
      <c r="D32" s="60" t="s">
        <v>154</v>
      </c>
      <c r="E32" s="60" t="s">
        <v>196</v>
      </c>
      <c r="F32" s="60" t="s">
        <v>24</v>
      </c>
      <c r="G32" s="60" t="s">
        <v>89</v>
      </c>
      <c r="I32" s="62">
        <f>'Mobile networks'!D42</f>
        <v>0</v>
      </c>
    </row>
    <row r="33" spans="1:9" x14ac:dyDescent="0.45">
      <c r="A33" s="60">
        <v>2024</v>
      </c>
      <c r="B33" s="60">
        <f>'Mobile networks'!$C$4</f>
        <v>0</v>
      </c>
      <c r="C33" s="60">
        <f t="shared" si="0"/>
        <v>0</v>
      </c>
      <c r="D33" s="60" t="s">
        <v>155</v>
      </c>
      <c r="E33" s="60" t="s">
        <v>196</v>
      </c>
      <c r="F33" s="60" t="s">
        <v>54</v>
      </c>
      <c r="G33" s="60" t="s">
        <v>89</v>
      </c>
      <c r="I33" s="62">
        <f>'Mobile networks'!D43</f>
        <v>0</v>
      </c>
    </row>
    <row r="34" spans="1:9" x14ac:dyDescent="0.45">
      <c r="A34" s="60">
        <v>2024</v>
      </c>
      <c r="B34" s="60">
        <f>'Mobile networks'!$C$4</f>
        <v>0</v>
      </c>
      <c r="C34" s="60">
        <f t="shared" si="0"/>
        <v>0</v>
      </c>
      <c r="D34" s="60" t="s">
        <v>156</v>
      </c>
      <c r="E34" s="60" t="s">
        <v>196</v>
      </c>
      <c r="F34" s="60" t="s">
        <v>43</v>
      </c>
      <c r="G34" s="60" t="s">
        <v>89</v>
      </c>
      <c r="I34" s="62">
        <f>'Mobile networks'!D44</f>
        <v>0</v>
      </c>
    </row>
    <row r="35" spans="1:9" x14ac:dyDescent="0.45">
      <c r="A35" s="60">
        <v>2024</v>
      </c>
      <c r="B35" s="60">
        <f>'Mobile networks'!$C$4</f>
        <v>0</v>
      </c>
      <c r="C35" s="60">
        <f t="shared" si="0"/>
        <v>0</v>
      </c>
      <c r="D35" s="60" t="s">
        <v>157</v>
      </c>
      <c r="E35" s="60" t="s">
        <v>196</v>
      </c>
      <c r="F35" s="60" t="s">
        <v>61</v>
      </c>
      <c r="G35" s="60" t="s">
        <v>89</v>
      </c>
      <c r="I35" s="62">
        <f>'Mobile networks'!D45</f>
        <v>0</v>
      </c>
    </row>
    <row r="36" spans="1:9" x14ac:dyDescent="0.45">
      <c r="A36" s="60">
        <v>2024</v>
      </c>
      <c r="B36" s="60">
        <f>'Mobile networks'!$C$4</f>
        <v>0</v>
      </c>
      <c r="C36" s="60">
        <f t="shared" si="0"/>
        <v>0</v>
      </c>
      <c r="D36" s="60" t="s">
        <v>159</v>
      </c>
      <c r="E36" s="60" t="s">
        <v>196</v>
      </c>
      <c r="F36" s="60" t="s">
        <v>67</v>
      </c>
      <c r="G36" s="60" t="s">
        <v>89</v>
      </c>
      <c r="I36" s="62">
        <f>'Mobile networks'!D46</f>
        <v>0</v>
      </c>
    </row>
    <row r="37" spans="1:9" x14ac:dyDescent="0.45">
      <c r="A37" s="60">
        <v>2024</v>
      </c>
      <c r="B37" s="60">
        <f>'Mobile networks'!$C$4</f>
        <v>0</v>
      </c>
      <c r="C37" s="60">
        <f t="shared" si="0"/>
        <v>0</v>
      </c>
      <c r="D37" s="60" t="s">
        <v>23</v>
      </c>
      <c r="E37" s="60" t="s">
        <v>196</v>
      </c>
      <c r="F37" s="60" t="s">
        <v>44</v>
      </c>
      <c r="G37" s="60" t="s">
        <v>90</v>
      </c>
      <c r="I37" s="62">
        <f>'Mobile networks'!F41</f>
        <v>0</v>
      </c>
    </row>
    <row r="38" spans="1:9" x14ac:dyDescent="0.45">
      <c r="A38" s="60">
        <v>2024</v>
      </c>
      <c r="B38" s="60">
        <f>'Mobile networks'!$C$4</f>
        <v>0</v>
      </c>
      <c r="C38" s="60">
        <f t="shared" si="0"/>
        <v>0</v>
      </c>
      <c r="D38" s="60" t="s">
        <v>154</v>
      </c>
      <c r="E38" s="60" t="s">
        <v>196</v>
      </c>
      <c r="F38" s="60" t="s">
        <v>24</v>
      </c>
      <c r="G38" s="60" t="s">
        <v>90</v>
      </c>
      <c r="I38" s="62">
        <f>'Mobile networks'!F42</f>
        <v>0</v>
      </c>
    </row>
    <row r="39" spans="1:9" x14ac:dyDescent="0.45">
      <c r="A39" s="60">
        <v>2024</v>
      </c>
      <c r="B39" s="60">
        <f>'Mobile networks'!$C$4</f>
        <v>0</v>
      </c>
      <c r="C39" s="60">
        <f t="shared" si="0"/>
        <v>0</v>
      </c>
      <c r="D39" s="60" t="s">
        <v>155</v>
      </c>
      <c r="E39" s="60" t="s">
        <v>196</v>
      </c>
      <c r="F39" s="60" t="s">
        <v>54</v>
      </c>
      <c r="G39" s="60" t="s">
        <v>90</v>
      </c>
      <c r="I39" s="62">
        <f>'Mobile networks'!F43</f>
        <v>0</v>
      </c>
    </row>
    <row r="40" spans="1:9" x14ac:dyDescent="0.45">
      <c r="A40" s="60">
        <v>2024</v>
      </c>
      <c r="B40" s="60">
        <f>'Mobile networks'!$C$4</f>
        <v>0</v>
      </c>
      <c r="C40" s="60">
        <f t="shared" si="0"/>
        <v>0</v>
      </c>
      <c r="D40" s="60" t="s">
        <v>156</v>
      </c>
      <c r="E40" s="60" t="s">
        <v>196</v>
      </c>
      <c r="F40" s="60" t="s">
        <v>43</v>
      </c>
      <c r="G40" s="60" t="s">
        <v>90</v>
      </c>
      <c r="I40" s="62">
        <f>'Mobile networks'!F44</f>
        <v>0</v>
      </c>
    </row>
    <row r="41" spans="1:9" x14ac:dyDescent="0.45">
      <c r="A41" s="60">
        <v>2024</v>
      </c>
      <c r="B41" s="60">
        <f>'Mobile networks'!$C$4</f>
        <v>0</v>
      </c>
      <c r="C41" s="60">
        <f t="shared" si="0"/>
        <v>0</v>
      </c>
      <c r="D41" s="60" t="s">
        <v>157</v>
      </c>
      <c r="E41" s="60" t="s">
        <v>196</v>
      </c>
      <c r="F41" s="60" t="s">
        <v>61</v>
      </c>
      <c r="G41" s="60" t="s">
        <v>90</v>
      </c>
      <c r="I41" s="62">
        <f>'Mobile networks'!F45</f>
        <v>0</v>
      </c>
    </row>
    <row r="42" spans="1:9" x14ac:dyDescent="0.45">
      <c r="A42" s="60">
        <v>2024</v>
      </c>
      <c r="B42" s="60">
        <f>'Mobile networks'!$C$4</f>
        <v>0</v>
      </c>
      <c r="C42" s="60">
        <f t="shared" si="0"/>
        <v>0</v>
      </c>
      <c r="D42" s="60" t="s">
        <v>159</v>
      </c>
      <c r="E42" s="60" t="s">
        <v>196</v>
      </c>
      <c r="F42" s="60" t="s">
        <v>67</v>
      </c>
      <c r="G42" s="60" t="s">
        <v>90</v>
      </c>
      <c r="I42" s="62">
        <f>'Mobile networks'!F46</f>
        <v>0</v>
      </c>
    </row>
    <row r="43" spans="1:9" x14ac:dyDescent="0.45">
      <c r="A43" s="60">
        <v>2024</v>
      </c>
      <c r="B43" s="60">
        <f>'Mobile networks'!$C$4</f>
        <v>0</v>
      </c>
      <c r="C43" s="60">
        <f t="shared" si="0"/>
        <v>0</v>
      </c>
      <c r="D43" s="60" t="s">
        <v>31</v>
      </c>
      <c r="E43" s="60" t="s">
        <v>197</v>
      </c>
      <c r="F43" s="60" t="s">
        <v>60</v>
      </c>
      <c r="G43" s="60" t="s">
        <v>89</v>
      </c>
      <c r="I43" s="62">
        <f>'Mobile networks'!D51</f>
        <v>0</v>
      </c>
    </row>
    <row r="44" spans="1:9" x14ac:dyDescent="0.45">
      <c r="A44" s="60">
        <v>2024</v>
      </c>
      <c r="B44" s="60">
        <f>'Mobile networks'!$C$4</f>
        <v>0</v>
      </c>
      <c r="C44" s="60">
        <f t="shared" si="0"/>
        <v>0</v>
      </c>
      <c r="D44" s="60" t="s">
        <v>32</v>
      </c>
      <c r="E44" s="60" t="s">
        <v>197</v>
      </c>
      <c r="F44" s="60" t="s">
        <v>64</v>
      </c>
      <c r="G44" s="60" t="s">
        <v>89</v>
      </c>
      <c r="I44" s="62">
        <f>'Mobile networks'!D52</f>
        <v>0</v>
      </c>
    </row>
    <row r="45" spans="1:9" x14ac:dyDescent="0.45">
      <c r="A45" s="60">
        <v>2024</v>
      </c>
      <c r="B45" s="60">
        <f>'Mobile networks'!$C$4</f>
        <v>0</v>
      </c>
      <c r="C45" s="60">
        <f t="shared" si="0"/>
        <v>0</v>
      </c>
      <c r="D45" s="60" t="s">
        <v>31</v>
      </c>
      <c r="E45" s="60" t="s">
        <v>197</v>
      </c>
      <c r="F45" s="60" t="s">
        <v>60</v>
      </c>
      <c r="G45" s="60" t="s">
        <v>90</v>
      </c>
      <c r="I45" s="62">
        <f>'Mobile networks'!F51</f>
        <v>0</v>
      </c>
    </row>
    <row r="46" spans="1:9" x14ac:dyDescent="0.45">
      <c r="A46" s="60">
        <v>2024</v>
      </c>
      <c r="B46" s="60">
        <f>'Mobile networks'!$C$4</f>
        <v>0</v>
      </c>
      <c r="C46" s="60">
        <f t="shared" si="0"/>
        <v>0</v>
      </c>
      <c r="D46" s="60" t="s">
        <v>32</v>
      </c>
      <c r="E46" s="60" t="s">
        <v>197</v>
      </c>
      <c r="F46" s="60" t="s">
        <v>64</v>
      </c>
      <c r="G46" s="60" t="s">
        <v>90</v>
      </c>
      <c r="I46" s="62">
        <f>'Mobile networks'!F52</f>
        <v>0</v>
      </c>
    </row>
    <row r="47" spans="1:9" x14ac:dyDescent="0.45">
      <c r="A47" s="60">
        <v>2024</v>
      </c>
      <c r="B47" s="60">
        <f>'Mobile networks'!$C$4</f>
        <v>0</v>
      </c>
      <c r="C47" s="60">
        <f t="shared" si="0"/>
        <v>0</v>
      </c>
      <c r="D47" s="60" t="s">
        <v>37</v>
      </c>
      <c r="E47" s="60" t="s">
        <v>198</v>
      </c>
      <c r="F47" s="60" t="s">
        <v>62</v>
      </c>
      <c r="G47" s="60" t="s">
        <v>89</v>
      </c>
      <c r="I47" s="62">
        <f>'Mobile networks'!D57</f>
        <v>0</v>
      </c>
    </row>
    <row r="48" spans="1:9" x14ac:dyDescent="0.45">
      <c r="A48" s="60">
        <v>2024</v>
      </c>
      <c r="B48" s="60">
        <f>'Mobile networks'!$C$4</f>
        <v>0</v>
      </c>
      <c r="C48" s="60">
        <f t="shared" si="0"/>
        <v>0</v>
      </c>
      <c r="D48" s="60" t="s">
        <v>38</v>
      </c>
      <c r="E48" s="60" t="s">
        <v>198</v>
      </c>
      <c r="F48" s="60" t="s">
        <v>65</v>
      </c>
      <c r="G48" s="60" t="s">
        <v>89</v>
      </c>
      <c r="I48" s="62">
        <f>'Mobile networks'!D58</f>
        <v>0</v>
      </c>
    </row>
    <row r="49" spans="1:9" x14ac:dyDescent="0.45">
      <c r="A49" s="60">
        <v>2024</v>
      </c>
      <c r="B49" s="60">
        <f>'Mobile networks'!$C$4</f>
        <v>0</v>
      </c>
      <c r="C49" s="60">
        <f t="shared" si="0"/>
        <v>0</v>
      </c>
      <c r="D49" s="60" t="s">
        <v>37</v>
      </c>
      <c r="E49" s="60" t="s">
        <v>198</v>
      </c>
      <c r="F49" s="60" t="s">
        <v>62</v>
      </c>
      <c r="G49" s="60" t="s">
        <v>90</v>
      </c>
      <c r="I49" s="62">
        <f>'Mobile networks'!F57</f>
        <v>0</v>
      </c>
    </row>
    <row r="50" spans="1:9" x14ac:dyDescent="0.45">
      <c r="A50" s="60">
        <v>2024</v>
      </c>
      <c r="B50" s="60">
        <f>'Mobile networks'!$C$4</f>
        <v>0</v>
      </c>
      <c r="C50" s="60">
        <f t="shared" si="0"/>
        <v>0</v>
      </c>
      <c r="D50" s="60" t="s">
        <v>38</v>
      </c>
      <c r="E50" s="60" t="s">
        <v>198</v>
      </c>
      <c r="F50" s="60" t="s">
        <v>65</v>
      </c>
      <c r="G50" s="60" t="s">
        <v>90</v>
      </c>
      <c r="I50" s="62">
        <f>'Mobile networks'!F58</f>
        <v>0</v>
      </c>
    </row>
  </sheetData>
  <autoFilter ref="B1:I13"/>
  <pageMargins left="0.7" right="0.7" top="0.78740157499999996" bottom="0.78740157499999996"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90" zoomScaleNormal="90" workbookViewId="0">
      <selection activeCell="D30" sqref="D30"/>
    </sheetView>
  </sheetViews>
  <sheetFormatPr defaultColWidth="11.59765625" defaultRowHeight="14.25" x14ac:dyDescent="0.45"/>
  <cols>
    <col min="1" max="1" width="25.265625" style="14" customWidth="1"/>
    <col min="2" max="2" width="9.73046875" style="14" customWidth="1"/>
    <col min="3" max="3" width="71.33203125" style="14" customWidth="1"/>
    <col min="4" max="4" width="27" style="14" bestFit="1" customWidth="1"/>
    <col min="5" max="5" width="14" style="14" customWidth="1"/>
    <col min="6" max="6" width="25.59765625" style="14" bestFit="1" customWidth="1"/>
    <col min="7" max="16384" width="11.59765625" style="14"/>
  </cols>
  <sheetData>
    <row r="1" spans="1:5" x14ac:dyDescent="0.45">
      <c r="A1" s="2" t="s">
        <v>16</v>
      </c>
      <c r="C1" s="3"/>
      <c r="D1" s="3"/>
      <c r="E1" s="3"/>
    </row>
    <row r="2" spans="1:5" x14ac:dyDescent="0.45">
      <c r="A2" s="3"/>
      <c r="C2" s="3"/>
      <c r="D2" s="3"/>
      <c r="E2" s="3"/>
    </row>
    <row r="3" spans="1:5" x14ac:dyDescent="0.45">
      <c r="A3" s="4" t="s">
        <v>0</v>
      </c>
      <c r="C3" s="1"/>
      <c r="D3" s="4"/>
      <c r="E3" s="4"/>
    </row>
    <row r="4" spans="1:5" x14ac:dyDescent="0.45">
      <c r="A4" s="4" t="s">
        <v>1</v>
      </c>
      <c r="C4" s="31"/>
      <c r="D4" s="4"/>
      <c r="E4" s="6"/>
    </row>
    <row r="5" spans="1:5" x14ac:dyDescent="0.45">
      <c r="A5" s="4" t="s">
        <v>2</v>
      </c>
      <c r="C5" s="31"/>
      <c r="D5" s="4"/>
      <c r="E5" s="6"/>
    </row>
    <row r="6" spans="1:5" x14ac:dyDescent="0.45">
      <c r="A6" s="4" t="s">
        <v>3</v>
      </c>
      <c r="C6" s="31"/>
      <c r="D6" s="4"/>
      <c r="E6" s="4"/>
    </row>
    <row r="7" spans="1:5" x14ac:dyDescent="0.45">
      <c r="A7" s="4"/>
      <c r="C7" s="4"/>
      <c r="D7" s="4"/>
      <c r="E7" s="4"/>
    </row>
    <row r="8" spans="1:5" x14ac:dyDescent="0.45">
      <c r="A8" s="4" t="s">
        <v>5</v>
      </c>
      <c r="C8" s="31"/>
      <c r="D8" s="4"/>
      <c r="E8" s="4"/>
    </row>
    <row r="9" spans="1:5" x14ac:dyDescent="0.45">
      <c r="A9" s="4" t="s">
        <v>6</v>
      </c>
      <c r="C9" s="31"/>
      <c r="D9" s="4"/>
      <c r="E9" s="4"/>
    </row>
    <row r="10" spans="1:5" x14ac:dyDescent="0.45">
      <c r="A10" s="4" t="s">
        <v>7</v>
      </c>
      <c r="C10" s="31"/>
      <c r="D10" s="4"/>
      <c r="E10" s="4"/>
    </row>
    <row r="11" spans="1:5" x14ac:dyDescent="0.45">
      <c r="A11" s="4" t="s">
        <v>8</v>
      </c>
      <c r="C11" s="31"/>
      <c r="D11" s="4"/>
      <c r="E11" s="4"/>
    </row>
    <row r="12" spans="1:5" x14ac:dyDescent="0.45">
      <c r="A12" s="4" t="s">
        <v>9</v>
      </c>
      <c r="C12" s="68"/>
      <c r="D12" s="4"/>
      <c r="E12" s="4"/>
    </row>
    <row r="13" spans="1:5" x14ac:dyDescent="0.45">
      <c r="A13" s="4" t="s">
        <v>10</v>
      </c>
      <c r="C13" s="67"/>
      <c r="D13" s="4"/>
      <c r="E13" s="4"/>
    </row>
    <row r="14" spans="1:5" x14ac:dyDescent="0.45">
      <c r="A14" s="4"/>
      <c r="C14" s="4"/>
      <c r="D14" s="4"/>
      <c r="E14" s="4"/>
    </row>
    <row r="15" spans="1:5" x14ac:dyDescent="0.45">
      <c r="A15" s="4" t="s">
        <v>11</v>
      </c>
      <c r="C15" s="31"/>
      <c r="D15" s="4"/>
      <c r="E15" s="4"/>
    </row>
    <row r="16" spans="1:5" x14ac:dyDescent="0.45">
      <c r="A16" s="4"/>
      <c r="C16" s="4"/>
      <c r="D16" s="4"/>
      <c r="E16" s="4"/>
    </row>
    <row r="17" spans="1:7" x14ac:dyDescent="0.45">
      <c r="A17" s="4"/>
      <c r="C17" s="4"/>
      <c r="D17" s="4"/>
      <c r="E17" s="4"/>
    </row>
    <row r="18" spans="1:7" x14ac:dyDescent="0.45">
      <c r="A18" s="7"/>
      <c r="C18" s="8"/>
      <c r="D18" s="4"/>
      <c r="E18" s="4"/>
    </row>
    <row r="19" spans="1:7" x14ac:dyDescent="0.45">
      <c r="A19" s="7"/>
      <c r="C19" s="7"/>
      <c r="D19" s="4"/>
      <c r="E19" s="4"/>
    </row>
    <row r="20" spans="1:7" x14ac:dyDescent="0.45">
      <c r="A20" s="4"/>
      <c r="C20" s="4"/>
      <c r="D20" s="4"/>
      <c r="E20" s="4"/>
    </row>
    <row r="21" spans="1:7" x14ac:dyDescent="0.45">
      <c r="A21" s="3"/>
      <c r="C21" s="7" t="s">
        <v>13</v>
      </c>
      <c r="D21" s="4"/>
      <c r="E21" s="4"/>
    </row>
    <row r="22" spans="1:7" x14ac:dyDescent="0.45">
      <c r="A22" s="3"/>
      <c r="B22" s="3"/>
      <c r="C22" s="7"/>
      <c r="D22" s="32" t="s">
        <v>203</v>
      </c>
      <c r="F22" s="32" t="s">
        <v>204</v>
      </c>
    </row>
    <row r="23" spans="1:7" x14ac:dyDescent="0.45">
      <c r="A23" s="3"/>
      <c r="B23" s="16">
        <v>1</v>
      </c>
      <c r="C23" s="2" t="s">
        <v>36</v>
      </c>
      <c r="D23" s="38" t="s">
        <v>91</v>
      </c>
      <c r="F23" s="38" t="s">
        <v>92</v>
      </c>
      <c r="G23" s="19" t="s">
        <v>58</v>
      </c>
    </row>
    <row r="24" spans="1:7" x14ac:dyDescent="0.45">
      <c r="A24" s="9"/>
      <c r="B24" s="15">
        <v>1.1000000000000001</v>
      </c>
      <c r="C24" s="10" t="s">
        <v>14</v>
      </c>
      <c r="D24" s="47"/>
      <c r="E24" s="69"/>
      <c r="F24" s="47"/>
      <c r="G24" s="4" t="s">
        <v>48</v>
      </c>
    </row>
    <row r="25" spans="1:7" ht="24" x14ac:dyDescent="0.45">
      <c r="A25" s="11"/>
      <c r="B25" s="74" t="s">
        <v>68</v>
      </c>
      <c r="C25" s="10" t="s">
        <v>199</v>
      </c>
      <c r="D25" s="47"/>
      <c r="E25" s="69"/>
      <c r="F25" s="47"/>
      <c r="G25" s="3" t="s">
        <v>49</v>
      </c>
    </row>
    <row r="26" spans="1:7" ht="28.5" customHeight="1" x14ac:dyDescent="0.45">
      <c r="A26" s="11"/>
      <c r="B26" s="74" t="s">
        <v>69</v>
      </c>
      <c r="C26" s="10" t="s">
        <v>200</v>
      </c>
      <c r="D26" s="47"/>
      <c r="E26" s="69"/>
      <c r="F26" s="47"/>
      <c r="G26" s="3" t="s">
        <v>49</v>
      </c>
    </row>
    <row r="27" spans="1:7" ht="11.95" customHeight="1" x14ac:dyDescent="0.45">
      <c r="A27" s="12"/>
      <c r="B27" s="12"/>
      <c r="C27" s="3"/>
      <c r="D27" s="70"/>
      <c r="E27" s="69"/>
      <c r="F27" s="70"/>
    </row>
    <row r="28" spans="1:7" x14ac:dyDescent="0.45">
      <c r="A28" s="12"/>
      <c r="B28" s="16">
        <v>2</v>
      </c>
      <c r="C28" s="7" t="s">
        <v>18</v>
      </c>
      <c r="D28" s="70"/>
      <c r="E28" s="69"/>
      <c r="F28" s="70"/>
    </row>
    <row r="29" spans="1:7" x14ac:dyDescent="0.45">
      <c r="A29" s="12"/>
      <c r="B29" s="12"/>
      <c r="C29" s="7"/>
      <c r="D29" s="71" t="s">
        <v>206</v>
      </c>
      <c r="E29" s="69"/>
      <c r="F29" s="71" t="s">
        <v>205</v>
      </c>
    </row>
    <row r="30" spans="1:7" x14ac:dyDescent="0.45">
      <c r="A30" s="12"/>
      <c r="B30" s="16">
        <v>2.1</v>
      </c>
      <c r="C30" s="2" t="s">
        <v>25</v>
      </c>
      <c r="D30" s="70"/>
      <c r="E30" s="69"/>
      <c r="F30" s="70"/>
    </row>
    <row r="31" spans="1:7" x14ac:dyDescent="0.45">
      <c r="A31" s="9"/>
      <c r="B31" s="15" t="s">
        <v>21</v>
      </c>
      <c r="C31" s="3" t="s">
        <v>42</v>
      </c>
      <c r="D31" s="47"/>
      <c r="E31" s="69"/>
      <c r="F31" s="47"/>
      <c r="G31" s="29" t="s">
        <v>63</v>
      </c>
    </row>
    <row r="32" spans="1:7" x14ac:dyDescent="0.45">
      <c r="A32" s="9"/>
      <c r="B32" s="15" t="s">
        <v>150</v>
      </c>
      <c r="C32" s="3" t="s">
        <v>41</v>
      </c>
      <c r="D32" s="47"/>
      <c r="E32" s="69"/>
      <c r="F32" s="47"/>
      <c r="G32" s="26" t="s">
        <v>48</v>
      </c>
    </row>
    <row r="33" spans="1:7" x14ac:dyDescent="0.45">
      <c r="A33" s="9"/>
      <c r="B33" s="15" t="s">
        <v>151</v>
      </c>
      <c r="C33" s="3" t="s">
        <v>53</v>
      </c>
      <c r="D33" s="47"/>
      <c r="E33" s="69"/>
      <c r="F33" s="47"/>
      <c r="G33" s="26" t="s">
        <v>48</v>
      </c>
    </row>
    <row r="34" spans="1:7" x14ac:dyDescent="0.45">
      <c r="A34" s="9"/>
      <c r="B34" s="15" t="s">
        <v>152</v>
      </c>
      <c r="C34" s="3" t="s">
        <v>40</v>
      </c>
      <c r="D34" s="47"/>
      <c r="E34" s="69"/>
      <c r="F34" s="47"/>
      <c r="G34" s="26" t="s">
        <v>49</v>
      </c>
    </row>
    <row r="35" spans="1:7" x14ac:dyDescent="0.45">
      <c r="A35" s="12"/>
      <c r="B35" s="15" t="s">
        <v>158</v>
      </c>
      <c r="C35" s="3" t="s">
        <v>59</v>
      </c>
      <c r="D35" s="47"/>
      <c r="E35" s="69"/>
      <c r="F35" s="47"/>
      <c r="G35" s="26" t="s">
        <v>49</v>
      </c>
    </row>
    <row r="36" spans="1:7" x14ac:dyDescent="0.45">
      <c r="A36" s="9"/>
      <c r="B36" s="15" t="s">
        <v>153</v>
      </c>
      <c r="C36" s="3" t="s">
        <v>66</v>
      </c>
      <c r="D36" s="47"/>
      <c r="E36" s="69"/>
      <c r="F36" s="47"/>
      <c r="G36" s="26" t="s">
        <v>49</v>
      </c>
    </row>
    <row r="37" spans="1:7" x14ac:dyDescent="0.45">
      <c r="A37" s="9"/>
      <c r="B37" s="15"/>
      <c r="C37" s="10"/>
      <c r="D37" s="72"/>
      <c r="E37" s="69"/>
      <c r="F37" s="72"/>
    </row>
    <row r="38" spans="1:7" x14ac:dyDescent="0.45">
      <c r="A38" s="12"/>
      <c r="B38" s="16">
        <v>3</v>
      </c>
      <c r="C38" s="7" t="s">
        <v>19</v>
      </c>
      <c r="D38" s="70"/>
      <c r="E38" s="69"/>
      <c r="F38" s="70"/>
    </row>
    <row r="39" spans="1:7" x14ac:dyDescent="0.45">
      <c r="A39" s="12"/>
      <c r="B39" s="12"/>
      <c r="C39" s="7"/>
      <c r="D39" s="71" t="str">
        <f>$D$29</f>
        <v>1 April 2024 - 30 September 2024</v>
      </c>
      <c r="E39" s="69"/>
      <c r="F39" s="71" t="str">
        <f>$F$29</f>
        <v>1 October 2024 - 31 March 2025</v>
      </c>
    </row>
    <row r="40" spans="1:7" ht="11.2" customHeight="1" x14ac:dyDescent="0.45">
      <c r="A40" s="12"/>
      <c r="B40" s="16">
        <v>3.1</v>
      </c>
      <c r="C40" s="2" t="s">
        <v>20</v>
      </c>
      <c r="D40" s="70"/>
      <c r="E40" s="69"/>
      <c r="F40" s="70"/>
    </row>
    <row r="41" spans="1:7" x14ac:dyDescent="0.45">
      <c r="A41" s="12"/>
      <c r="B41" s="15" t="s">
        <v>31</v>
      </c>
      <c r="C41" s="3" t="s">
        <v>60</v>
      </c>
      <c r="D41" s="47"/>
      <c r="E41" s="69"/>
      <c r="F41" s="47"/>
      <c r="G41" s="3" t="s">
        <v>49</v>
      </c>
    </row>
    <row r="42" spans="1:7" x14ac:dyDescent="0.45">
      <c r="A42" s="9"/>
      <c r="B42" s="15" t="s">
        <v>32</v>
      </c>
      <c r="C42" s="30" t="s">
        <v>173</v>
      </c>
      <c r="D42" s="47"/>
      <c r="E42" s="69"/>
      <c r="F42" s="47"/>
      <c r="G42" s="3" t="s">
        <v>49</v>
      </c>
    </row>
    <row r="43" spans="1:7" x14ac:dyDescent="0.45">
      <c r="A43" s="9"/>
      <c r="B43" s="15"/>
      <c r="C43" s="3"/>
    </row>
    <row r="44" spans="1:7" x14ac:dyDescent="0.45">
      <c r="A44" s="9"/>
      <c r="B44" s="15"/>
      <c r="C44" s="3"/>
    </row>
    <row r="45" spans="1:7" x14ac:dyDescent="0.45">
      <c r="B45" s="15"/>
      <c r="C45" s="3"/>
    </row>
    <row r="46" spans="1:7" x14ac:dyDescent="0.45">
      <c r="A46" s="9"/>
      <c r="B46" s="15"/>
      <c r="C46" s="3" t="s">
        <v>80</v>
      </c>
      <c r="D46" s="14" t="e">
        <f>+((D35+F35)+(D36+F36))/(D31+F31)</f>
        <v>#DIV/0!</v>
      </c>
    </row>
    <row r="47" spans="1:7" x14ac:dyDescent="0.45">
      <c r="B47" s="3"/>
      <c r="C47" s="3"/>
      <c r="D47" s="3"/>
    </row>
    <row r="53" spans="2:4" x14ac:dyDescent="0.45">
      <c r="B53" s="3"/>
      <c r="C53" s="3"/>
      <c r="D53" s="3"/>
    </row>
    <row r="54" spans="2:4" x14ac:dyDescent="0.45">
      <c r="B54" s="3"/>
      <c r="C54" s="3"/>
      <c r="D54" s="3"/>
    </row>
    <row r="55" spans="2:4" x14ac:dyDescent="0.45">
      <c r="B55" s="3"/>
      <c r="C55" s="3"/>
      <c r="D55" s="19"/>
    </row>
    <row r="56" spans="2:4" x14ac:dyDescent="0.45">
      <c r="B56" s="16"/>
    </row>
    <row r="57" spans="2:4" x14ac:dyDescent="0.45">
      <c r="B57" s="15"/>
    </row>
    <row r="58" spans="2:4" x14ac:dyDescent="0.45">
      <c r="B58" s="15"/>
    </row>
  </sheetData>
  <pageMargins left="0.7" right="0.7" top="0.78740157499999996" bottom="0.78740157499999996"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3"/>
  <sheetViews>
    <sheetView topLeftCell="C1" zoomScale="85" zoomScaleNormal="85" workbookViewId="0">
      <pane ySplit="1" topLeftCell="A2" activePane="bottomLeft" state="frozen"/>
      <selection activeCell="N58" sqref="N58"/>
      <selection pane="bottomLeft" activeCell="D5" sqref="D5"/>
    </sheetView>
  </sheetViews>
  <sheetFormatPr defaultColWidth="11.33203125" defaultRowHeight="14.25" x14ac:dyDescent="0.45"/>
  <cols>
    <col min="2" max="2" width="21.73046875" customWidth="1"/>
    <col min="3" max="3" width="8.06640625" bestFit="1" customWidth="1"/>
    <col min="4" max="4" width="10.59765625" bestFit="1" customWidth="1"/>
    <col min="5" max="6" width="21.73046875" customWidth="1"/>
    <col min="7" max="7" width="30.73046875" bestFit="1" customWidth="1"/>
    <col min="8" max="9" width="21.73046875" customWidth="1"/>
    <col min="12" max="12" width="19" bestFit="1" customWidth="1"/>
  </cols>
  <sheetData>
    <row r="1" spans="1:9" s="57" customFormat="1" x14ac:dyDescent="0.45">
      <c r="A1" s="57" t="s">
        <v>175</v>
      </c>
      <c r="B1" s="58" t="s">
        <v>176</v>
      </c>
      <c r="C1" s="58" t="s">
        <v>177</v>
      </c>
      <c r="D1" s="58" t="s">
        <v>178</v>
      </c>
      <c r="E1" s="58" t="s">
        <v>179</v>
      </c>
      <c r="F1" s="58" t="s">
        <v>180</v>
      </c>
      <c r="G1" s="58" t="s">
        <v>181</v>
      </c>
      <c r="H1" s="58" t="s">
        <v>182</v>
      </c>
      <c r="I1" s="59" t="s">
        <v>183</v>
      </c>
    </row>
    <row r="2" spans="1:9" x14ac:dyDescent="0.45">
      <c r="E2" t="s">
        <v>177</v>
      </c>
      <c r="H2" s="64"/>
    </row>
    <row r="3" spans="1:9" x14ac:dyDescent="0.45">
      <c r="E3" t="s">
        <v>184</v>
      </c>
      <c r="H3">
        <f>'Fixed networks'!C5</f>
        <v>0</v>
      </c>
    </row>
    <row r="4" spans="1:9" x14ac:dyDescent="0.45">
      <c r="E4" t="s">
        <v>185</v>
      </c>
      <c r="H4">
        <f>'Fixed networks'!C6</f>
        <v>0</v>
      </c>
    </row>
    <row r="5" spans="1:9" x14ac:dyDescent="0.45">
      <c r="E5" t="s">
        <v>187</v>
      </c>
      <c r="H5">
        <f>'Fixed networks'!C8</f>
        <v>0</v>
      </c>
    </row>
    <row r="6" spans="1:9" x14ac:dyDescent="0.45">
      <c r="E6" t="s">
        <v>188</v>
      </c>
      <c r="H6">
        <f>'Fixed networks'!C9</f>
        <v>0</v>
      </c>
    </row>
    <row r="7" spans="1:9" x14ac:dyDescent="0.45">
      <c r="E7" t="s">
        <v>189</v>
      </c>
      <c r="H7">
        <f>'Fixed networks'!C10</f>
        <v>0</v>
      </c>
    </row>
    <row r="8" spans="1:9" x14ac:dyDescent="0.45">
      <c r="E8" t="s">
        <v>190</v>
      </c>
      <c r="H8">
        <f>'Fixed networks'!C11</f>
        <v>0</v>
      </c>
    </row>
    <row r="9" spans="1:9" x14ac:dyDescent="0.45">
      <c r="E9" t="s">
        <v>191</v>
      </c>
      <c r="H9">
        <f>'Fixed networks'!C12</f>
        <v>0</v>
      </c>
    </row>
    <row r="10" spans="1:9" x14ac:dyDescent="0.45">
      <c r="E10" t="s">
        <v>192</v>
      </c>
      <c r="H10" s="65">
        <f>'Fixed networks'!C13</f>
        <v>0</v>
      </c>
    </row>
    <row r="11" spans="1:9" x14ac:dyDescent="0.45">
      <c r="E11" t="s">
        <v>193</v>
      </c>
      <c r="H11">
        <f>'Fixed networks'!C15</f>
        <v>0</v>
      </c>
    </row>
    <row r="12" spans="1:9" x14ac:dyDescent="0.45">
      <c r="A12">
        <v>2024</v>
      </c>
      <c r="B12">
        <f>'Fixed networks'!$C$4</f>
        <v>0</v>
      </c>
      <c r="C12">
        <f t="shared" ref="C12:C33" si="0">$H$2</f>
        <v>0</v>
      </c>
      <c r="D12" t="s">
        <v>194</v>
      </c>
      <c r="E12" t="s">
        <v>36</v>
      </c>
      <c r="F12" t="s">
        <v>14</v>
      </c>
      <c r="G12" t="s">
        <v>87</v>
      </c>
      <c r="I12" s="73">
        <f>'Fixed networks'!D24</f>
        <v>0</v>
      </c>
    </row>
    <row r="13" spans="1:9" x14ac:dyDescent="0.45">
      <c r="A13">
        <v>2024</v>
      </c>
      <c r="B13">
        <f>'Fixed networks'!$C$4</f>
        <v>0</v>
      </c>
      <c r="C13">
        <f t="shared" si="0"/>
        <v>0</v>
      </c>
      <c r="D13" t="s">
        <v>68</v>
      </c>
      <c r="E13" t="s">
        <v>36</v>
      </c>
      <c r="F13" t="s">
        <v>199</v>
      </c>
      <c r="G13" t="s">
        <v>87</v>
      </c>
      <c r="I13" s="73">
        <f>'Fixed networks'!D25</f>
        <v>0</v>
      </c>
    </row>
    <row r="14" spans="1:9" x14ac:dyDescent="0.45">
      <c r="A14">
        <v>2024</v>
      </c>
      <c r="B14">
        <f>'Fixed networks'!$C$4</f>
        <v>0</v>
      </c>
      <c r="C14">
        <f t="shared" si="0"/>
        <v>0</v>
      </c>
      <c r="D14" t="s">
        <v>69</v>
      </c>
      <c r="E14" t="s">
        <v>36</v>
      </c>
      <c r="F14" t="s">
        <v>200</v>
      </c>
      <c r="G14" t="s">
        <v>87</v>
      </c>
      <c r="I14" s="73">
        <f>'Fixed networks'!D26</f>
        <v>0</v>
      </c>
    </row>
    <row r="15" spans="1:9" x14ac:dyDescent="0.45">
      <c r="A15">
        <v>2024</v>
      </c>
      <c r="B15">
        <f>'Fixed networks'!$C$4</f>
        <v>0</v>
      </c>
      <c r="C15">
        <f t="shared" si="0"/>
        <v>0</v>
      </c>
      <c r="D15" t="s">
        <v>194</v>
      </c>
      <c r="E15" t="s">
        <v>36</v>
      </c>
      <c r="F15" t="s">
        <v>14</v>
      </c>
      <c r="G15" t="s">
        <v>88</v>
      </c>
      <c r="I15" s="73">
        <f>'Fixed networks'!F24</f>
        <v>0</v>
      </c>
    </row>
    <row r="16" spans="1:9" x14ac:dyDescent="0.45">
      <c r="A16">
        <v>2024</v>
      </c>
      <c r="B16">
        <f>'Fixed networks'!$C$4</f>
        <v>0</v>
      </c>
      <c r="C16">
        <f t="shared" si="0"/>
        <v>0</v>
      </c>
      <c r="D16" t="s">
        <v>68</v>
      </c>
      <c r="E16" t="s">
        <v>36</v>
      </c>
      <c r="F16" t="s">
        <v>199</v>
      </c>
      <c r="G16" t="s">
        <v>88</v>
      </c>
      <c r="I16" s="73">
        <f>'Fixed networks'!F25</f>
        <v>0</v>
      </c>
    </row>
    <row r="17" spans="1:9" x14ac:dyDescent="0.45">
      <c r="A17">
        <v>2024</v>
      </c>
      <c r="B17">
        <f>'Fixed networks'!$C$4</f>
        <v>0</v>
      </c>
      <c r="C17">
        <f t="shared" si="0"/>
        <v>0</v>
      </c>
      <c r="D17" t="s">
        <v>69</v>
      </c>
      <c r="E17" t="s">
        <v>36</v>
      </c>
      <c r="F17" t="s">
        <v>200</v>
      </c>
      <c r="G17" t="s">
        <v>88</v>
      </c>
      <c r="I17" s="73">
        <f>'Fixed networks'!F26</f>
        <v>0</v>
      </c>
    </row>
    <row r="18" spans="1:9" x14ac:dyDescent="0.45">
      <c r="A18">
        <v>2024</v>
      </c>
      <c r="B18">
        <f>'Fixed networks'!$C$4</f>
        <v>0</v>
      </c>
      <c r="C18">
        <f t="shared" si="0"/>
        <v>0</v>
      </c>
      <c r="D18" t="s">
        <v>21</v>
      </c>
      <c r="E18" t="s">
        <v>195</v>
      </c>
      <c r="F18" t="s">
        <v>42</v>
      </c>
      <c r="G18" t="s">
        <v>89</v>
      </c>
      <c r="I18" s="73">
        <f>'Fixed networks'!D31</f>
        <v>0</v>
      </c>
    </row>
    <row r="19" spans="1:9" x14ac:dyDescent="0.45">
      <c r="A19">
        <v>2024</v>
      </c>
      <c r="B19">
        <f>'Fixed networks'!$C$4</f>
        <v>0</v>
      </c>
      <c r="C19">
        <f t="shared" si="0"/>
        <v>0</v>
      </c>
      <c r="D19" t="s">
        <v>150</v>
      </c>
      <c r="E19" t="s">
        <v>195</v>
      </c>
      <c r="F19" t="s">
        <v>41</v>
      </c>
      <c r="G19" t="s">
        <v>89</v>
      </c>
      <c r="I19" s="73">
        <f>'Fixed networks'!D32</f>
        <v>0</v>
      </c>
    </row>
    <row r="20" spans="1:9" x14ac:dyDescent="0.45">
      <c r="A20">
        <v>2024</v>
      </c>
      <c r="B20">
        <f>'Fixed networks'!$C$4</f>
        <v>0</v>
      </c>
      <c r="C20">
        <f t="shared" si="0"/>
        <v>0</v>
      </c>
      <c r="D20" t="s">
        <v>151</v>
      </c>
      <c r="E20" t="s">
        <v>195</v>
      </c>
      <c r="F20" t="s">
        <v>53</v>
      </c>
      <c r="G20" t="s">
        <v>89</v>
      </c>
      <c r="I20" s="73">
        <f>'Fixed networks'!D33</f>
        <v>0</v>
      </c>
    </row>
    <row r="21" spans="1:9" x14ac:dyDescent="0.45">
      <c r="A21">
        <v>2024</v>
      </c>
      <c r="B21">
        <f>'Fixed networks'!$C$4</f>
        <v>0</v>
      </c>
      <c r="C21">
        <f t="shared" si="0"/>
        <v>0</v>
      </c>
      <c r="D21" t="s">
        <v>152</v>
      </c>
      <c r="E21" t="s">
        <v>195</v>
      </c>
      <c r="F21" t="s">
        <v>40</v>
      </c>
      <c r="G21" t="s">
        <v>89</v>
      </c>
      <c r="I21" s="73">
        <f>'Fixed networks'!D34</f>
        <v>0</v>
      </c>
    </row>
    <row r="22" spans="1:9" x14ac:dyDescent="0.45">
      <c r="A22">
        <v>2024</v>
      </c>
      <c r="B22">
        <f>'Fixed networks'!$C$4</f>
        <v>0</v>
      </c>
      <c r="C22">
        <f t="shared" si="0"/>
        <v>0</v>
      </c>
      <c r="D22" t="s">
        <v>158</v>
      </c>
      <c r="E22" t="s">
        <v>195</v>
      </c>
      <c r="F22" t="s">
        <v>59</v>
      </c>
      <c r="G22" t="s">
        <v>89</v>
      </c>
      <c r="I22" s="73">
        <f>'Fixed networks'!D35</f>
        <v>0</v>
      </c>
    </row>
    <row r="23" spans="1:9" x14ac:dyDescent="0.45">
      <c r="A23">
        <v>2024</v>
      </c>
      <c r="B23">
        <f>'Fixed networks'!$C$4</f>
        <v>0</v>
      </c>
      <c r="C23">
        <f t="shared" si="0"/>
        <v>0</v>
      </c>
      <c r="D23" t="s">
        <v>153</v>
      </c>
      <c r="E23" t="s">
        <v>195</v>
      </c>
      <c r="F23" t="s">
        <v>66</v>
      </c>
      <c r="G23" t="s">
        <v>89</v>
      </c>
      <c r="I23" s="73">
        <f>'Fixed networks'!D36</f>
        <v>0</v>
      </c>
    </row>
    <row r="24" spans="1:9" x14ac:dyDescent="0.45">
      <c r="A24">
        <v>2024</v>
      </c>
      <c r="B24">
        <f>'Fixed networks'!$C$4</f>
        <v>0</v>
      </c>
      <c r="C24">
        <f t="shared" si="0"/>
        <v>0</v>
      </c>
      <c r="D24" t="s">
        <v>21</v>
      </c>
      <c r="E24" t="s">
        <v>195</v>
      </c>
      <c r="F24" t="s">
        <v>42</v>
      </c>
      <c r="G24" t="s">
        <v>90</v>
      </c>
      <c r="I24" s="73">
        <f>'Fixed networks'!F31</f>
        <v>0</v>
      </c>
    </row>
    <row r="25" spans="1:9" x14ac:dyDescent="0.45">
      <c r="A25">
        <v>2024</v>
      </c>
      <c r="B25">
        <f>'Fixed networks'!$C$4</f>
        <v>0</v>
      </c>
      <c r="C25">
        <f t="shared" si="0"/>
        <v>0</v>
      </c>
      <c r="D25" t="s">
        <v>150</v>
      </c>
      <c r="E25" t="s">
        <v>195</v>
      </c>
      <c r="F25" t="s">
        <v>41</v>
      </c>
      <c r="G25" t="s">
        <v>90</v>
      </c>
      <c r="I25" s="73">
        <f>'Fixed networks'!F32</f>
        <v>0</v>
      </c>
    </row>
    <row r="26" spans="1:9" x14ac:dyDescent="0.45">
      <c r="A26">
        <v>2024</v>
      </c>
      <c r="B26">
        <f>'Fixed networks'!$C$4</f>
        <v>0</v>
      </c>
      <c r="C26">
        <f t="shared" si="0"/>
        <v>0</v>
      </c>
      <c r="D26" t="s">
        <v>151</v>
      </c>
      <c r="E26" t="s">
        <v>195</v>
      </c>
      <c r="F26" t="s">
        <v>53</v>
      </c>
      <c r="G26" t="s">
        <v>90</v>
      </c>
      <c r="I26" s="73">
        <f>'Fixed networks'!F33</f>
        <v>0</v>
      </c>
    </row>
    <row r="27" spans="1:9" x14ac:dyDescent="0.45">
      <c r="A27">
        <v>2024</v>
      </c>
      <c r="B27">
        <f>'Fixed networks'!$C$4</f>
        <v>0</v>
      </c>
      <c r="C27">
        <f t="shared" si="0"/>
        <v>0</v>
      </c>
      <c r="D27" t="s">
        <v>152</v>
      </c>
      <c r="E27" t="s">
        <v>195</v>
      </c>
      <c r="F27" t="s">
        <v>40</v>
      </c>
      <c r="G27" t="s">
        <v>90</v>
      </c>
      <c r="I27" s="73">
        <f>'Fixed networks'!F34</f>
        <v>0</v>
      </c>
    </row>
    <row r="28" spans="1:9" x14ac:dyDescent="0.45">
      <c r="A28">
        <v>2024</v>
      </c>
      <c r="B28">
        <f>'Fixed networks'!$C$4</f>
        <v>0</v>
      </c>
      <c r="C28">
        <f t="shared" si="0"/>
        <v>0</v>
      </c>
      <c r="D28" t="s">
        <v>158</v>
      </c>
      <c r="E28" t="s">
        <v>195</v>
      </c>
      <c r="F28" t="s">
        <v>59</v>
      </c>
      <c r="G28" t="s">
        <v>90</v>
      </c>
      <c r="I28" s="73">
        <f>'Fixed networks'!F35</f>
        <v>0</v>
      </c>
    </row>
    <row r="29" spans="1:9" x14ac:dyDescent="0.45">
      <c r="A29">
        <v>2024</v>
      </c>
      <c r="B29">
        <f>'Fixed networks'!$C$4</f>
        <v>0</v>
      </c>
      <c r="C29">
        <f t="shared" si="0"/>
        <v>0</v>
      </c>
      <c r="D29" t="s">
        <v>153</v>
      </c>
      <c r="E29" t="s">
        <v>195</v>
      </c>
      <c r="F29" t="s">
        <v>66</v>
      </c>
      <c r="G29" t="s">
        <v>90</v>
      </c>
      <c r="I29" s="73">
        <f>'Fixed networks'!F36</f>
        <v>0</v>
      </c>
    </row>
    <row r="30" spans="1:9" x14ac:dyDescent="0.45">
      <c r="A30">
        <v>2024</v>
      </c>
      <c r="B30">
        <f>'Fixed networks'!$C$4</f>
        <v>0</v>
      </c>
      <c r="C30">
        <f t="shared" si="0"/>
        <v>0</v>
      </c>
      <c r="D30" t="s">
        <v>31</v>
      </c>
      <c r="E30" s="60" t="s">
        <v>197</v>
      </c>
      <c r="F30" t="s">
        <v>60</v>
      </c>
      <c r="G30" t="s">
        <v>89</v>
      </c>
      <c r="I30" s="73">
        <f>'Fixed networks'!D41</f>
        <v>0</v>
      </c>
    </row>
    <row r="31" spans="1:9" x14ac:dyDescent="0.45">
      <c r="A31">
        <v>2024</v>
      </c>
      <c r="B31">
        <f>'Fixed networks'!$C$4</f>
        <v>0</v>
      </c>
      <c r="C31">
        <f t="shared" si="0"/>
        <v>0</v>
      </c>
      <c r="D31" t="s">
        <v>32</v>
      </c>
      <c r="E31" s="60" t="s">
        <v>197</v>
      </c>
      <c r="F31" t="s">
        <v>64</v>
      </c>
      <c r="G31" t="s">
        <v>89</v>
      </c>
      <c r="I31" s="73">
        <f>'Fixed networks'!D42</f>
        <v>0</v>
      </c>
    </row>
    <row r="32" spans="1:9" x14ac:dyDescent="0.45">
      <c r="A32">
        <v>2024</v>
      </c>
      <c r="B32">
        <f>'Fixed networks'!$C$4</f>
        <v>0</v>
      </c>
      <c r="C32">
        <f t="shared" si="0"/>
        <v>0</v>
      </c>
      <c r="D32" t="s">
        <v>31</v>
      </c>
      <c r="E32" s="60" t="s">
        <v>197</v>
      </c>
      <c r="F32" t="s">
        <v>60</v>
      </c>
      <c r="G32" t="s">
        <v>90</v>
      </c>
      <c r="I32" s="73">
        <f>'Fixed networks'!F41</f>
        <v>0</v>
      </c>
    </row>
    <row r="33" spans="1:9" x14ac:dyDescent="0.45">
      <c r="A33">
        <v>2024</v>
      </c>
      <c r="B33">
        <f>'Fixed networks'!$C$4</f>
        <v>0</v>
      </c>
      <c r="C33">
        <f t="shared" si="0"/>
        <v>0</v>
      </c>
      <c r="D33" t="s">
        <v>32</v>
      </c>
      <c r="E33" s="60" t="s">
        <v>197</v>
      </c>
      <c r="F33" t="s">
        <v>64</v>
      </c>
      <c r="G33" t="s">
        <v>90</v>
      </c>
      <c r="I33" s="73">
        <f>'Fixed networks'!F42</f>
        <v>0</v>
      </c>
    </row>
  </sheetData>
  <autoFilter ref="B1:I33"/>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2"/>
  <sheetViews>
    <sheetView workbookViewId="0">
      <selection activeCell="J32" sqref="J32"/>
    </sheetView>
  </sheetViews>
  <sheetFormatPr defaultColWidth="9.06640625" defaultRowHeight="14.25" x14ac:dyDescent="0.45"/>
  <cols>
    <col min="2" max="2" width="13.59765625" customWidth="1"/>
    <col min="3" max="3" width="10.796875" customWidth="1"/>
    <col min="4" max="4" width="75" bestFit="1" customWidth="1"/>
  </cols>
  <sheetData>
    <row r="3" spans="1:5" x14ac:dyDescent="0.45">
      <c r="A3" s="48"/>
      <c r="B3" s="48"/>
      <c r="C3" s="48"/>
      <c r="D3" s="48"/>
    </row>
    <row r="4" spans="1:5" x14ac:dyDescent="0.45">
      <c r="A4" s="48"/>
      <c r="B4" s="55" t="s">
        <v>162</v>
      </c>
      <c r="C4" s="55" t="s">
        <v>161</v>
      </c>
      <c r="D4" s="48"/>
    </row>
    <row r="5" spans="1:5" x14ac:dyDescent="0.45">
      <c r="A5" s="48"/>
      <c r="B5" s="56">
        <v>2.1</v>
      </c>
      <c r="C5" s="49">
        <v>2.1</v>
      </c>
      <c r="D5" s="52" t="s">
        <v>25</v>
      </c>
      <c r="E5" s="48"/>
    </row>
    <row r="6" spans="1:5" x14ac:dyDescent="0.45">
      <c r="A6" s="48"/>
      <c r="B6" s="54" t="s">
        <v>163</v>
      </c>
      <c r="C6" s="50" t="s">
        <v>21</v>
      </c>
      <c r="D6" s="51" t="s">
        <v>42</v>
      </c>
      <c r="E6" s="48"/>
    </row>
    <row r="7" spans="1:5" x14ac:dyDescent="0.45">
      <c r="A7" s="48"/>
      <c r="B7" s="54" t="s">
        <v>164</v>
      </c>
      <c r="C7" s="50" t="s">
        <v>150</v>
      </c>
      <c r="D7" s="51" t="s">
        <v>41</v>
      </c>
      <c r="E7" s="48"/>
    </row>
    <row r="8" spans="1:5" x14ac:dyDescent="0.45">
      <c r="A8" s="48"/>
      <c r="B8" s="54" t="s">
        <v>165</v>
      </c>
      <c r="C8" s="50" t="s">
        <v>151</v>
      </c>
      <c r="D8" s="51" t="s">
        <v>53</v>
      </c>
      <c r="E8" s="48"/>
    </row>
    <row r="9" spans="1:5" x14ac:dyDescent="0.45">
      <c r="A9" s="48"/>
      <c r="B9" s="54" t="s">
        <v>166</v>
      </c>
      <c r="C9" s="50" t="s">
        <v>152</v>
      </c>
      <c r="D9" s="51" t="s">
        <v>40</v>
      </c>
      <c r="E9" s="48"/>
    </row>
    <row r="10" spans="1:5" x14ac:dyDescent="0.45">
      <c r="A10" s="48"/>
      <c r="B10" s="54" t="s">
        <v>21</v>
      </c>
      <c r="C10" s="50" t="s">
        <v>158</v>
      </c>
      <c r="D10" s="51" t="s">
        <v>59</v>
      </c>
      <c r="E10" s="48"/>
    </row>
    <row r="11" spans="1:5" x14ac:dyDescent="0.45">
      <c r="A11" s="48"/>
      <c r="B11" s="54" t="s">
        <v>167</v>
      </c>
      <c r="C11" s="50" t="s">
        <v>153</v>
      </c>
      <c r="D11" s="51" t="s">
        <v>66</v>
      </c>
      <c r="E11" s="48"/>
    </row>
    <row r="12" spans="1:5" x14ac:dyDescent="0.45">
      <c r="A12" s="48"/>
      <c r="B12" s="54"/>
      <c r="C12" s="50"/>
      <c r="D12" s="53"/>
      <c r="E12" s="48"/>
    </row>
    <row r="13" spans="1:5" x14ac:dyDescent="0.45">
      <c r="A13" s="48"/>
      <c r="B13" s="54"/>
      <c r="C13" s="51"/>
      <c r="D13" s="51"/>
      <c r="E13" s="48"/>
    </row>
    <row r="14" spans="1:5" x14ac:dyDescent="0.45">
      <c r="A14" s="48"/>
      <c r="B14" s="54"/>
      <c r="C14" s="51"/>
      <c r="D14" s="51"/>
      <c r="E14" s="48"/>
    </row>
    <row r="15" spans="1:5" x14ac:dyDescent="0.45">
      <c r="A15" s="48"/>
      <c r="B15" s="56">
        <v>2.2000000000000002</v>
      </c>
      <c r="C15" s="49">
        <v>2.2000000000000002</v>
      </c>
      <c r="D15" s="52" t="s">
        <v>22</v>
      </c>
      <c r="E15" s="48"/>
    </row>
    <row r="16" spans="1:5" x14ac:dyDescent="0.45">
      <c r="A16" s="48"/>
      <c r="B16" s="54" t="s">
        <v>168</v>
      </c>
      <c r="C16" s="50" t="s">
        <v>23</v>
      </c>
      <c r="D16" s="51" t="s">
        <v>44</v>
      </c>
      <c r="E16" s="48"/>
    </row>
    <row r="17" spans="1:5" x14ac:dyDescent="0.45">
      <c r="A17" s="48"/>
      <c r="B17" s="54" t="s">
        <v>169</v>
      </c>
      <c r="C17" s="50" t="s">
        <v>154</v>
      </c>
      <c r="D17" s="51" t="s">
        <v>24</v>
      </c>
      <c r="E17" s="48"/>
    </row>
    <row r="18" spans="1:5" x14ac:dyDescent="0.45">
      <c r="A18" s="48"/>
      <c r="B18" s="54" t="s">
        <v>170</v>
      </c>
      <c r="C18" s="50" t="s">
        <v>155</v>
      </c>
      <c r="D18" s="51" t="s">
        <v>54</v>
      </c>
      <c r="E18" s="48"/>
    </row>
    <row r="19" spans="1:5" x14ac:dyDescent="0.45">
      <c r="A19" s="48"/>
      <c r="B19" s="54" t="s">
        <v>171</v>
      </c>
      <c r="C19" s="50" t="s">
        <v>156</v>
      </c>
      <c r="D19" s="51" t="s">
        <v>43</v>
      </c>
      <c r="E19" s="48"/>
    </row>
    <row r="20" spans="1:5" x14ac:dyDescent="0.45">
      <c r="A20" s="48"/>
      <c r="B20" s="54" t="s">
        <v>23</v>
      </c>
      <c r="C20" s="50" t="s">
        <v>157</v>
      </c>
      <c r="D20" s="51" t="s">
        <v>61</v>
      </c>
      <c r="E20" s="48"/>
    </row>
    <row r="21" spans="1:5" x14ac:dyDescent="0.45">
      <c r="A21" s="48"/>
      <c r="B21" s="54" t="s">
        <v>172</v>
      </c>
      <c r="C21" s="50" t="s">
        <v>159</v>
      </c>
      <c r="D21" s="51" t="s">
        <v>67</v>
      </c>
      <c r="E21" s="48"/>
    </row>
    <row r="22" spans="1:5" x14ac:dyDescent="0.45">
      <c r="A22" s="48"/>
      <c r="B22" s="48"/>
      <c r="C22" s="48"/>
      <c r="D22" s="4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Exchange rate</vt:lpstr>
      <vt:lpstr>Mobile networks</vt:lpstr>
      <vt:lpstr>Template Mobile</vt:lpstr>
      <vt:lpstr>Fixed networks</vt:lpstr>
      <vt:lpstr>Template Fixed</vt:lpstr>
      <vt:lpstr>Mapping changes to 4th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BEREC Office</dc:creator>
  <cp:lastModifiedBy>Janis DRAZNIEKS</cp:lastModifiedBy>
  <dcterms:created xsi:type="dcterms:W3CDTF">2019-01-25T09:31:16Z</dcterms:created>
  <dcterms:modified xsi:type="dcterms:W3CDTF">2025-03-17T10:55:37Z</dcterms:modified>
</cp:coreProperties>
</file>