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renata.stambrauske\OneDrive - RRT\Desktop\Indekso metodika\Galutinė metodika skelbiama\"/>
    </mc:Choice>
  </mc:AlternateContent>
  <xr:revisionPtr revIDLastSave="0" documentId="13_ncr:1_{E170A507-82F6-4D80-BDFA-EAB767CBA97B}" xr6:coauthVersionLast="47" xr6:coauthVersionMax="47" xr10:uidLastSave="{00000000-0000-0000-0000-000000000000}"/>
  <bookViews>
    <workbookView xWindow="-110" yWindow="-110" windowWidth="38620" windowHeight="21220" xr2:uid="{22D34573-A3A5-4900-8687-B30FEDEB13FF}"/>
  </bookViews>
  <sheets>
    <sheet name="Suvestinė" sheetId="1" r:id="rId1"/>
    <sheet name="1_rod_1 krit" sheetId="2" r:id="rId2"/>
    <sheet name="1_rod_2_krit" sheetId="3" r:id="rId3"/>
    <sheet name="2_rodiklis" sheetId="4" r:id="rId4"/>
    <sheet name="3_rodiklis" sheetId="5" r:id="rId5"/>
  </sheets>
  <definedNames>
    <definedName name="_ftnref1" localSheetId="3">'2_rodiklis'!#REF!</definedName>
    <definedName name="_ftnref1" localSheetId="4">'3_rodiklis'!#REF!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I23" i="3"/>
  <c r="H23" i="3"/>
  <c r="F23" i="3"/>
  <c r="E23" i="3"/>
  <c r="D7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Rūtenis Vanagas</author>
  </authors>
  <commentList>
    <comment ref="C6" authorId="0" shapeId="0" xr:uid="{A1F55EEC-ED11-4426-92F6-CE4651223E79}">
      <text>
        <r>
          <rPr>
            <sz val="9"/>
            <color indexed="81"/>
            <rFont val="Tahoma"/>
            <family val="2"/>
            <charset val="186"/>
          </rPr>
          <t>Parodo, ar esamiems ir potencialiems rinkos dalyviams laiku suteikiama visa reikiama informacija apie prieigos prie geležinkelių infrastruktūros (viešosios geležinkelių infrastruktūros ir geležinkelių paslaugų įrenginių) ir naudojimosi ja sąlygas.</t>
        </r>
      </text>
    </comment>
    <comment ref="C7" authorId="0" shapeId="0" xr:uid="{40D5D8B2-14AC-4726-BC86-75798B767087}">
      <text>
        <r>
          <rPr>
            <sz val="9"/>
            <color indexed="81"/>
            <rFont val="Tahoma"/>
            <family val="2"/>
            <charset val="186"/>
          </rPr>
          <t>Parodo, ar valdytojas įtraukia suinteresuotuosius asmenis į savo sprendimų priėmimą ir, ar teikia paslaugas atsižvelgdamas į tų asmenų poreikius.</t>
        </r>
      </text>
    </comment>
    <comment ref="C8" authorId="0" shapeId="0" xr:uid="{91F102B2-3AD3-4694-B0FC-13ACA13DB263}">
      <text>
        <r>
          <rPr>
            <sz val="9"/>
            <color indexed="81"/>
            <rFont val="Tahoma"/>
            <family val="2"/>
            <charset val="186"/>
          </rPr>
          <t>Parodo, ar yra kitų požymių, kad esama problemų dėl prieigos prie geležinkelių infrastruktūros.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Rūtenis Vanagas</author>
  </authors>
  <commentList>
    <comment ref="E5" authorId="0" shapeId="0" xr:uid="{5B75961D-C0AA-44F6-9BB9-F3AB8BAA30B5}">
      <text>
        <r>
          <rPr>
            <b/>
            <sz val="9"/>
            <color indexed="81"/>
            <rFont val="Tahoma"/>
            <charset val="1"/>
          </rPr>
          <t xml:space="preserve">Jei informacija visiškai tinkama - G (gerai), jei yra trūkumų - T (trūkumai), jei informacijos nėra arba ji visiškai netinkama - B (blogai).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Rūtenis Vanagas</author>
  </authors>
  <commentList>
    <comment ref="F7" authorId="0" shapeId="0" xr:uid="{897B8DD0-4CC2-455D-A18F-A73BB71D5216}">
      <text>
        <r>
          <rPr>
            <b/>
            <sz val="9"/>
            <color indexed="81"/>
            <rFont val="Tahoma"/>
            <charset val="1"/>
          </rPr>
          <t>1 / 0,5 / 0</t>
        </r>
      </text>
    </comment>
    <comment ref="I7" authorId="0" shapeId="0" xr:uid="{80A9EAA6-21BC-4AF0-9C12-4560DF49A37A}">
      <text>
        <r>
          <rPr>
            <b/>
            <sz val="9"/>
            <color indexed="81"/>
            <rFont val="Tahoma"/>
            <charset val="1"/>
          </rPr>
          <t>1 / 0,5 / 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Renata Stambrauskė</author>
  </authors>
  <commentList>
    <comment ref="E7" authorId="0" shapeId="0" xr:uid="{42170F3E-3226-49E1-8B40-87F6F58596AE}">
      <text>
        <r>
          <rPr>
            <sz val="9"/>
            <color indexed="81"/>
            <rFont val="Tahoma"/>
            <family val="2"/>
            <charset val="186"/>
          </rPr>
          <t>Įverčiai apskaičiuojami automatiškai, įvedus duomenis pilkuose laukeliuose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Rūtenis Vanagas</author>
  </authors>
  <commentList>
    <comment ref="D7" authorId="0" shapeId="0" xr:uid="{1BDE8FB9-69AF-4A28-9A80-087571207565}">
      <text>
        <r>
          <rPr>
            <sz val="9"/>
            <color indexed="81"/>
            <rFont val="Tahoma"/>
            <charset val="1"/>
          </rPr>
          <t>Įrašyti ranka 
įvertinus pagal Metodiką</t>
        </r>
      </text>
    </comment>
    <comment ref="D10" authorId="0" shapeId="0" xr:uid="{D2B9C7A2-CB15-4114-9F6B-31A3678CA3EC}">
      <text>
        <r>
          <rPr>
            <sz val="9"/>
            <color indexed="81"/>
            <rFont val="Tahoma"/>
            <charset val="1"/>
          </rPr>
          <t>Apskaičiuojama automatiškai pagal įvestą įpareigojimų skaičių</t>
        </r>
      </text>
    </comment>
    <comment ref="D14" authorId="0" shapeId="0" xr:uid="{02EAC1CE-9343-43D3-AC44-27C12AE61795}">
      <text>
        <r>
          <rPr>
            <sz val="9"/>
            <color indexed="81"/>
            <rFont val="Tahoma"/>
            <charset val="1"/>
          </rPr>
          <t>Įrašyti ranka 
įvertinus pagal Metodiką</t>
        </r>
      </text>
    </comment>
  </commentList>
</comments>
</file>

<file path=xl/sharedStrings.xml><?xml version="1.0" encoding="utf-8"?>
<sst xmlns="http://schemas.openxmlformats.org/spreadsheetml/2006/main" count="363" uniqueCount="297">
  <si>
    <t>Nr.</t>
  </si>
  <si>
    <t>Rodiklio pavadinimas</t>
  </si>
  <si>
    <t>Svoris</t>
  </si>
  <si>
    <t>1.</t>
  </si>
  <si>
    <t>Informacija apie prieigą prie geležinkelių infrastruktūros</t>
  </si>
  <si>
    <t>2.</t>
  </si>
  <si>
    <t>Valdytojo konsultavimasis</t>
  </si>
  <si>
    <t>3.</t>
  </si>
  <si>
    <t>Patvirtintuose TN pateiktos informacijos atitiktis RRT nustatytiems TN turinio reikalavimams</t>
  </si>
  <si>
    <t>GPĮ aprašų atitiktis reikalavimams</t>
  </si>
  <si>
    <t>Kriterijaus pavadinimas</t>
  </si>
  <si>
    <t>1 rodiklio vertinimo kriterijai</t>
  </si>
  <si>
    <t>2 rodiklio vertinimo kriterijai</t>
  </si>
  <si>
    <t>Valdytojo konsultacijų dėl TN projekto rengimas: ar prieš priimant naują TN redakciją vykdyta viešoji konsultacija</t>
  </si>
  <si>
    <t>Valdytojo konsultacijų dėl TN projekto rengimas: ar konsultacijų trukmė (terminai) atitiko teisės aktų reikalavimus</t>
  </si>
  <si>
    <t>3 rodiklio vertinimo kriterijai</t>
  </si>
  <si>
    <t>RRT skirtos sankcijos</t>
  </si>
  <si>
    <t>Įvertis</t>
  </si>
  <si>
    <t>6.</t>
  </si>
  <si>
    <t>11.1.</t>
  </si>
  <si>
    <t>Tinklo nuostatų turinys;</t>
  </si>
  <si>
    <t>11.2.</t>
  </si>
  <si>
    <t>po Tinklo nuostatų patvirtinimo ir paskelbimo atliktų Tinklo nuostatų pakeitimų sąrašas, nurodant atlikto pakeitimo datą ir trumpą jo aprašymą;</t>
  </si>
  <si>
    <t>11.3.</t>
  </si>
  <si>
    <t>Tinklo nuostatų paskirtis, teisinis statusas, valdytojo atsakomybė už Tinklo nuostatuose pateikiamą informaciją, Tinklo nuostatų struktūra, galiojimas, atnaujinimas ir viešinimas;</t>
  </si>
  <si>
    <t>11.4.</t>
  </si>
  <si>
    <t>skundų dėl Kodekso 71 straipsnio 1 dalies 1 punkte nurodytų asmenų veiksmų ir (ar) neveikimo, įskaitant pagal kompetenciją priimtų sprendimų, pateikimo geležinkelių transporto rinkos reguliuotojui ir jų nagrinėjimo tvarka, nurodant informaciją apie pareiškėjo teisę pateikti tokį skundą, skundo pateikimo būdus, terminus ir teisės aktus, reglamentuojančius skundų nagrinėjimo tvarką;</t>
  </si>
  <si>
    <t>11.5.</t>
  </si>
  <si>
    <t>pagrindinių teisės aktų, reguliuojančių naudojimąsi viešąja geležinkelių infrastruktūra, įskaitant pajėgumų skyrimą, (nacionaliniai teisės aktai, tiesiogiai taikomi Europos Sąjungos teisės aktai, tarptautinės sutartys ir kiti) sąrašas;</t>
  </si>
  <si>
    <t>11.6.</t>
  </si>
  <si>
    <t>valdytojo, institucijos, atsakingos už geležinkelio įmonių (vežėjų) licencijavimą ir saugos sertifikavimą ir geležinkelių transporto rinkos reguliuotojo kontaktiniai duomenys (teisinė forma, pavadinimas, buveinės adresas, telefono ryšio numeris, elektroninio pašto adresas, nuoroda į interneto svetainę) ir geležinkelių transporto veiklos sritis, už kurią nurodytas asmuo yra atsakingas;</t>
  </si>
  <si>
    <t>11.7.</t>
  </si>
  <si>
    <t>tarptautinių krovinių vežimo geležinkeliais koridorių, kurie yra viešosios geležinkelių infrastruktūros dalis, aprašymas ir nuorodos į šių koridorių interneto svetaines;</t>
  </si>
  <si>
    <t>11.8.</t>
  </si>
  <si>
    <t>Europos geležinkelių infrastruktūros valdytojų asociacijos (angl. RailNetEurope, RNE) ir jai priklausančių geležinkelių infrastruktūros valdytojų, pareiškėjų ir remonto įmonių naudojimui sukurtų informacinių sistemų aprašymai ir nuorodos į šias informacines sistemas;</t>
  </si>
  <si>
    <t>11.9.</t>
  </si>
  <si>
    <t>Europos Sąjungos valstybių narių geležinkelių infrastruktūros valdytojų ar pajėgumus skiriančių įstaigų įsteigtos bendros įstaigos (angl. One Stop Shop, OSS), kuri suteikia reikalingą pagalbą siekiant teikti keleivių, bagažo ir (ar) krovinių vežimo tarptautiniais maršrutais paslaugas, vykdomos veiklos aprašymas ir nuoroda į šios įstaigos interneto svetainę;</t>
  </si>
  <si>
    <t>11.10.</t>
  </si>
  <si>
    <t>pagal Reglamento (ES) 2017/2177 5 straipsnio 2 dalį nustatytas terminas, iki kada geležinkelių paslaugų įrenginių operatoriai (toliau - operatoriai) privalo pateikti Reglamento (ES) 2017/2177 5 straipsnio 1 dalyje nurodytą informaciją, skelbtiną Tinklo nuostatuose, ir tokios informacijos pateikimo šablonas arba nuoroda į interneto svetainę, kurioje nemokamai skelbiama tokia informacija, teisės aktai, reglamentuojantys operatorių atleidimo nuo Reglamento (ES) 2017/2177 nuostatų taikymo tvarką;</t>
  </si>
  <si>
    <t>11.11.</t>
  </si>
  <si>
    <t>prieigos prie viešosios geležinkelių infrastruktūros sąlygos:</t>
  </si>
  <si>
    <t>11.11.1.</t>
  </si>
  <si>
    <t>naudojimosi viešąją geležinkelių infrastruktūra sąlygos;</t>
  </si>
  <si>
    <t>11.11.2.</t>
  </si>
  <si>
    <t>informacija apie geležinkelio įmonių (vežėjų) licencijavimą, nurodant instituciją, atsakingą už geležinkelio įmonių (vežėjų) licencijavimą, ir (ar) nuoroda į interneto svetainę, kurioje nemokamai skelbiama su geležinkelio  įmonių (vežėjų) licencijavimu susijusi informacija;</t>
  </si>
  <si>
    <t>11.11.3.</t>
  </si>
  <si>
    <t>informacija apie saugos sertifikavimą, nurodant instituciją, atsakingą už geležinkelio įmonių (vežėjų) ir (ar) remonto įmonių saugos sertifikavimą, ir (ar) nuoroda į interneto svetainę, kurioje nemokamai skelbiama su geležinkelio įmonių (vežėjų) ir (ar) remonto įmonių saugos sertifikavimu susijusi informacija;</t>
  </si>
  <si>
    <t>11.11.4.</t>
  </si>
  <si>
    <t>reikalavimai geležinkelio įmonių (vežėjų) ir (ar) remonto įmonių privalomajam civilinės atsakomybės draudimui ir (ar) nuorodos į teisės aktus, reglamentuojančius geležinkelio įmonių (vežėjų) ir (ar) remonto įmonių privalomąjį civilinės atsakomybės draudimą, ir minimalios privalomojo civilinės atsakomybės draudimo sumos;</t>
  </si>
  <si>
    <t>11.11.5.</t>
  </si>
  <si>
    <t>reikalavimai, taikomi ypatingajam transportui (pavyzdžiui, negabaritinių, sunkiųjų, pavojingųjų ir kitų krovinių vežimui geležinkelių transportu), nurodant asmenis, atsakingus už tokių reikalavimų laikymosi priežiūrą, ir jų kontaktinius duomenis (buveinės adresą, telefono ryšio numerį, elektroninio pašto adresą, nuorodą į interneto svetainę) ir (ar) nuorodas į interneto svetaines, kuriose skelbiama su šiais reikalavimais susijusi informacija;</t>
  </si>
  <si>
    <t>11.11.6.</t>
  </si>
  <si>
    <t>informacija apie leidimų naudoti geležinkelių riedmenis išdavimo tvarką, nurodant instituciją, atsakingą už šių leidimų išdavimą, ir jos kontaktinius duomenis (buveinės adresą, telefono ryšio numerį, elektroninio pašto adresą, nuorodą į interneto svetainę) ir (ar) nuorodą į interneto svetainę, kurioje skelbiama su šių leidimų išdavimo tvarka susijusi informacija;</t>
  </si>
  <si>
    <t>11.11.7.</t>
  </si>
  <si>
    <t>reikalavimai geležinkelio įmonių (vežėjų) ir (ar) remonto įmonių darbuotojams, kurių darbas susijęs su geležinkelių transporto eismu, nurodant asmenis, atsakingus už šių darbuotojų darbui, susijusiam su geležinkelių transporto eismu, reikalingų pažymėjimų (sertifikatų, leidimų ir pan.) išdavimą, jų kontaktinius duomenis (buveinės adresą, telefono ryšio numerį, elektroninio pašto adresą, nuorodą į interneto svetainę) ir (ar) nuorodas į interneto svetaines, kuriose skelbiama su geležinkelio įmonių (vežėjų) ir (ar) remonto įmonių darbuotojams, kurių darbas susijęs su geležinkelių transportu eismu, reikalingų pažymėjimų (sertifikatų, leidimų ir pan.) išdavimo tvarka susijusi informacija;</t>
  </si>
  <si>
    <t>11.11.8.</t>
  </si>
  <si>
    <t>viešosios geležinkelių infrastruktūros, kuria gali naudotis geležinkelio įmonės (vežėjai) ir remonto įmonės, charakteristika; ši informacija turi atitikti Lietuvos Respublikos geležinkelių infrastruktūros registro duomenis ir (ar) turi būti pateikiama nuoroda į paskelbtus Lietuvos Respublikos geležinkelių infrastruktūros registro duomenis;</t>
  </si>
  <si>
    <t>11.11.9.</t>
  </si>
  <si>
    <t>bendrosios pajėgumų ypatybės (įskaitant atitinkamam tarnybiniam traukinių tvarkaraščiui pajėgumų skyrimui numatytą preliminarų geležinkelių linijų pralaidumą, traukinio masę ir ilgį) ir bet kokie su jų naudojimu susiję apribojimai, įskaitant galimą pajėgumų poreikį viešosios geležinkelių infrastruktūros techninės priežiūros darbams atlikti, kaip tai numatyta 2017 m. rugsėjo 4 d. Komisijos deleguotajame sprendime (ES) 2017/2075, kuriuo pakeičiamas Europos Parlamento ir Tarybos direktyvos 2012/34/ES, kuria sukuriama bendra Europos geležinkelių erdvė, VII priedas;</t>
  </si>
  <si>
    <t>11.11.10.</t>
  </si>
  <si>
    <t>pajėgumų apribojimų grupavimo ribinės vertės ir kriterijai, kartu su preliminariu likusių pajėgumų paskirstymu skirtingų rūšių geležinkelių transporto paslaugoms teikti, kaip tai numatyta Sprendime (ES) 2017/2075;</t>
  </si>
  <si>
    <t>11.11.11.</t>
  </si>
  <si>
    <t>konsultacijų su pareiškėjais ir operatoriais dėl pajėgumų apribojimų tvarka, kaip tai numatyta Sprendime (ES) 2017/2075;</t>
  </si>
  <si>
    <t>11.11.12.</t>
  </si>
  <si>
    <t>valdytojo sprendimas tam tikrą viešosios geležinkelių infrastruktūros dalį naudoti tam tikroms vežimo geležinkelių transportu paslaugoms teikti;</t>
  </si>
  <si>
    <t>11.12.</t>
  </si>
  <si>
    <t xml:space="preserve">pajėgumų skyrimo principai ir tvarka: </t>
  </si>
  <si>
    <t>11.12.1.</t>
  </si>
  <si>
    <t>pareiškėjams ir remonto įmonėms taikomi reikalavimai;</t>
  </si>
  <si>
    <t>11.12.2.</t>
  </si>
  <si>
    <t>tvarka, kuria vadovaujantis vykdoma Kodekso 28 straipsnio 1 ir 2 dalyse nustatytų naudojimosi viešąja geležinkelių infrastruktūra sąlygų laikymosi kontrolė;</t>
  </si>
  <si>
    <t>11.12.3.</t>
  </si>
  <si>
    <t>valdytojo ir pareiškėjo sutarties dėl pajėgumų skyrimo vieno tarnybinio traukinių tvarkaraščio galiojimo laikotarpiui sudarymo tvarka ir šios sutarties pavyzdinė forma;</t>
  </si>
  <si>
    <t>11.12.4.</t>
  </si>
  <si>
    <t xml:space="preserve">valdytojo ir geležinkelio įmonės (vežėjo) ar remonto įmonės sutarties dėl naudojimosi viešąja geležinkelių infrastruktūra vienam tarnybinio traukinių tvarkaraščio galiojimo laikotarpiui sudarymo tvarka ir šios sutarties pavyzdinė forma; </t>
  </si>
  <si>
    <t>11.12.5.</t>
  </si>
  <si>
    <t>paraiškų skirti pajėgumus pateikimo ir nagrinėjimo (įskaitant pavėluotai pateiktų paraiškų skirti pajėgumus) tvarka, terminai, iki kurių turi būti pateiktos ir išnagrinėtos paraiškos skirti pajėgumus;</t>
  </si>
  <si>
    <t>11.12.6.</t>
  </si>
  <si>
    <t>paraiškos skirti pajėgumus pavyzdinė forma ir kartu su paraiška teikiamų dokumentų sąrašas;</t>
  </si>
  <si>
    <t>11.12.7.</t>
  </si>
  <si>
    <t>tarnybinio traukinių tvarkaraščio rengimo tvarka, konsultacijų dėl tarnybinio traukinių tvarkaraščio projekto tvarka, tarnybinio traukinių tvarkaraščio projekto pateikimo konsultacijoms, pastabų ir (ar) pasiūlymų dėl tarnybinio traukinių tvarkaraščio projekto, konsultacijų dėl šio projekto pabaigos, galutinio tarnybinio traukinių tvarkaraščio parengimo ir jo išrašų pateikimo pareiškėjams ir (ar) remonto įmonėms terminai;</t>
  </si>
  <si>
    <t>11.12.8.</t>
  </si>
  <si>
    <t>paraiškų skirti pajėgumus derinimo tvarka;</t>
  </si>
  <si>
    <t>11.12.9.</t>
  </si>
  <si>
    <t>ginčų, kurie kyla derinant paraiškas skirti tuo pačius pajėgumus, sprendimo tvarka;</t>
  </si>
  <si>
    <t>11.12.10.</t>
  </si>
  <si>
    <t>pajėgumų viešosios geležinkelių infrastruktūros statybos, remonto ir (ar) techninės priežiūros darbams atlikti rezervavimo ir planinių bei neplaninių techninės priežiūros darbų grafiko sudarymo tvarka;</t>
  </si>
  <si>
    <t>11.12.11.</t>
  </si>
  <si>
    <t>pareiškėjų patiriamų suvaržymų, įskaitant ekonominį poveikį jų vykdomai keleivių, bagažo ir (ar) krovinių vežimo geležinkelių transportu veiklai, jeigu prašomi pajėgumai nebūtų skirti, vertinimo tvarka, šiam vertinimui atlikti pareiškėjų valdytojui teiktinos informacijos sąrašas, anketa ar klausimynas ir atlikto vertinimo rezultatų įtaka pajėgumų skyrimo procesui;</t>
  </si>
  <si>
    <t>11.12.12.</t>
  </si>
  <si>
    <t>viešosios geležinkelių infrastruktūros paskelbimo perpildyta tvarka, nuoroda į interneto svetainę, kurioje viešai skelbiama informacija apie perpildytas viešosios geležinkelių infrastruktūros dalis;</t>
  </si>
  <si>
    <t>11.12.13.</t>
  </si>
  <si>
    <t>prioriteto taisyklės, kuriomis vadovaujantis skiriami pajėgumai perpildytoje viešosios geležinkelių infrastruktūros dalyje, šių taisyklių taikymo tvarka, įskaitant jose nurodytų kriterijų nustatymo (apskaičiavimo) aprašymą;</t>
  </si>
  <si>
    <t>11.12.14.</t>
  </si>
  <si>
    <t>pajėgumų skyrimo perpildytoje viešosios geležinkelių infrastruktūros dalyje tvarka;</t>
  </si>
  <si>
    <t>11.12.15.</t>
  </si>
  <si>
    <t>sprendimų dėl pajėgumų skyrimo ar atsisakymo juos skirti priėmimo tvarka ir terminai;</t>
  </si>
  <si>
    <t>11.12.16.</t>
  </si>
  <si>
    <t>paskutinės minutės paraiškų skirti pajėgumus pateikimo, nagrinėjimo ir sprendimų dėl pajėgumų pagal šias paraiškas skyrimo ar atsisakymo juos skirti priėmimo tvarka ir terminai;</t>
  </si>
  <si>
    <t>11.12.17.</t>
  </si>
  <si>
    <t xml:space="preserve">paskutinės minutės paraiškos skirti pajėgumus pavyzdinė forma ir kartu su šia paraiška teikiamų dokumentų sąrašas; </t>
  </si>
  <si>
    <t>11.12.18.</t>
  </si>
  <si>
    <t xml:space="preserve">pareiškėjų ar remonto įmonių informavimo apie priimtus sprendimus skirti pajėgumus ar atsisakyti juos skirti tvarka ir terminai, šių sprendimų apskundimo tvarka ir terminai; </t>
  </si>
  <si>
    <t>11.12.19.</t>
  </si>
  <si>
    <t>informacija apie bendrąjį susitarimą dėl pajėgumų skyrimo (toliau - bendrasis susitarimas):</t>
  </si>
  <si>
    <t>11.12.19.1.</t>
  </si>
  <si>
    <t>jeigu valdytojas nesiūlo sudaryti bendrųjų susitarimų ir tokių bendrųjų susitarimų nėra sudaręs, - Reglamento (ES) 2016/545 14 straipsnyje nurodytas pranešimas;</t>
  </si>
  <si>
    <t>11.12.19.2.</t>
  </si>
  <si>
    <t>jeigu valdytojas siūlo sudaryti bendruosius susitarimus:</t>
  </si>
  <si>
    <t>11.12.20.</t>
  </si>
  <si>
    <t xml:space="preserve"> bendradarbiavimas ir jo būdai, kiti svarbūs kriterijai, pagal kuriuos įvertinami ir skiriami pajėgumai, kai pajėgumai skiriami daugiau nei viename Europos Sąjungos valstybės narės geležinkelių tinkle;</t>
  </si>
  <si>
    <t>11.12.21.</t>
  </si>
  <si>
    <t>priežastys dėl kurių valdytojas, po susitarimo su kitų Europos Sąjungos valstybių narių geležinkelių infrastruktūros valdytojais ar pajėgumus skirsiančiomis įstaigomis dėl pajėgumų įtraukimo į tarnybinį traukinių tvarkaraščio projektą ir pasikonsultavus dėl tarnybinio traukinių tvarkaraščio projekto, gali atlikti tarnybinio traukinių tvarkaraščio projekto pakeitimus;</t>
  </si>
  <si>
    <t>11.12.22.</t>
  </si>
  <si>
    <t xml:space="preserve"> jei taikoma, skirtų pajėgumų keitimo tvarka;</t>
  </si>
  <si>
    <t>11.12.23.</t>
  </si>
  <si>
    <t>prašymų atsisakyti skirtų pajėgumų, pateikimo, nagrinėjimo ir sprendimų dėl šių prašymų priėmimo tvarka ir terminai;</t>
  </si>
  <si>
    <t>11.12.24.</t>
  </si>
  <si>
    <t>sprendimų panaikinti skirtus pajėgumus priėmimo tvarka, įskaitant pajėgumų panaudojimo ribinę normą, taikomą perpildytoje infrastruktūros dalyje, jos apskaičiavimo ir atitikties jai vertinimo tvarką;</t>
  </si>
  <si>
    <t>11.12.25.</t>
  </si>
  <si>
    <t>naudojimosi viešąja geležinkelių infrastruktūra, įvykus nenumatytiems atvejams, apribojimai ir valdytojo nenumatytų atvejų planas;</t>
  </si>
  <si>
    <t>11.12.26.</t>
  </si>
  <si>
    <t>pajėgumų analizės atlikimo ir pajėgumų didinimo plano rengimo tvarka ir nuoroda į interneto svetainę, kurioje viešai skelbiami atliktos pajėgumų analizės rezultatai ir parengtas pajėgumų didinimo planas;</t>
  </si>
  <si>
    <t>11.13.</t>
  </si>
  <si>
    <t>prieigos prie viešosios geležinkelių infrastruktūros apmokestinimo principai ir taikomi užmokesčiai:</t>
  </si>
  <si>
    <t>11.13.1.</t>
  </si>
  <si>
    <t>užmokesčio už minimalųjį prieigos paketą dalių nustatymo, šį užmokestį sudarančių įmokų tarifų ir geležinkelio įmonių (vežėjų) ir remonto įmonių mokėtino užmokesčio už minimalųjį prieigos paketą dydžio apskaičiavimo ir mokėjimo tvarka;</t>
  </si>
  <si>
    <t>11.13.2.</t>
  </si>
  <si>
    <t>išlaidų, tiesiogiai patiriamų dėl traukinių eksploatavimo, priskyrimo tvarkos aprašas tokia apimtimi, kiek tai nėra susiję su valdytojo komercinių ir profesinių paslapčių apsauga;</t>
  </si>
  <si>
    <t>11.13.3.</t>
  </si>
  <si>
    <t>užmokesčio už minimalųjį prieigos paketą įmokų tarifai;</t>
  </si>
  <si>
    <t>11.13.4.</t>
  </si>
  <si>
    <t>baudų už traukinių eismo sutrikdymus ir kompensacijų dėl tokių sutrikdymų nukentėjusioms įmonėms nustatymo, skyrimo ir mokėjimo tvarka, sprendimų dėl tokių baudų ir (ar) kompensacijų apskundimo tvarka, skundų nagrinėjimo tvarka ir terminai;</t>
  </si>
  <si>
    <t>11.13.5.</t>
  </si>
  <si>
    <t>geležinkelio įmonių (vežėjų) teiktinų duomenų valdytojui, siekiant nustatyti vežimo geležinkelių transportu rinkos segmentus, kuriuose gali būti taikomi antkainiai, apimtis ir tvarka;</t>
  </si>
  <si>
    <t>11.13.6.</t>
  </si>
  <si>
    <t>vežimo geležinkelių transportu rinkos segmentų vertinimo ir nustatymo metodika;</t>
  </si>
  <si>
    <t>11.13.7.</t>
  </si>
  <si>
    <t>vežimo geležinkelių transportu rinkos segmentų, kuriuose gali būti taikomi antkainiai, sąrašas;</t>
  </si>
  <si>
    <t>11.13.8.</t>
  </si>
  <si>
    <t>kriterijai, kuriais remiantis yra nustatoma, kad pajėgumai ar jų dalis nenaudojami reguliariai;</t>
  </si>
  <si>
    <t>11.13.9.</t>
  </si>
  <si>
    <t>užmokesčio už skirtus, bet nepanaudotus pajėgumus, dydžio apskaičiavimo ir mokėjimo tvarka;</t>
  </si>
  <si>
    <t>11.13.10.</t>
  </si>
  <si>
    <t>informacija apie jau nustatytus arba per ateinančius 5 metus numatomus nustatyti užmokesčių už prieigą prie viešosios geležinkelių infrastruktūros pakeitimus, jei apie juos žinoma;</t>
  </si>
  <si>
    <t>11.14.</t>
  </si>
  <si>
    <t>informacija apie geležinkelių paslaugų įrenginius ir šiuose įrenginiuose teikiamas su geležinkelių transportu susijusias pagrindines, papildomas ir pagalbines paslaugas, geležinkelio kelius, sujungtus su geležinkelių paslaugų įrenginiais:</t>
  </si>
  <si>
    <t>11.14.1.</t>
  </si>
  <si>
    <t>operatorių privalomi paskelbti geležinkelių paslaugų įrenginių ir šiuose įrenginiuose teikiamų su geležinkelių transportu susijusių pagrindinių, papildomų ir pagalbinių paslaugų aprašai, kuriuose pateikiama informacija apie technines prieigos prie geležinkelių paslaugų įrenginių ir šiuose įrenginiuose teikiamų su geležinkelių transportu susijusių pagrindinių, papildomų ir pagalbinių paslaugų sąlygas ir prieigos prie įrenginių ir šiuose įrenginiuose teikiamų su geležinkelių transportu susijusių pagrindinių, papildomų ir pagalbinių paslaugų apmokestinimą ir kita pagal Reglamento (ES) 2017/2177 4 straipsnio 2 dalį reikalaujama pateikti informacija, išskiriant valdytojo, kaip operatoriaus, ir kitų operatorių valdomus geležinkelių paslaugų įrenginius, arba nuorodos į interneto svetaines, kuriose viešai ir nemokamai skelbiama tokia informacija, kaip tai numatyta Reglamento (ES) 2017/2177 5 straipsnio 1 dalyje;</t>
  </si>
  <si>
    <t>11.14.2.</t>
  </si>
  <si>
    <t>valdytojo geležinkelio kelių, sujungtų su geležinkelių paslaugų įrenginiais, charakteristikos, su jų naudojimu susiję apribojimai, prieigos suteikimo sąlygos ir tvarka, apmokestinimo principai ir taikomi užmokesčiai už prieigą prie šių kelių.</t>
  </si>
  <si>
    <t>11.</t>
  </si>
  <si>
    <t>Tinklo nuostatuose turi būti pateikiama ši informacija:</t>
  </si>
  <si>
    <t>Eil. Nr.</t>
  </si>
  <si>
    <t>TN aprašo punktas</t>
  </si>
  <si>
    <t>TN aprašo reikalavimas</t>
  </si>
  <si>
    <t>Tinklo nuostatuose informacija turi būti atnaujinama lietuvių ir anglų kalbomis ir paskelbiama valdytojo interneto svetainėje vienu metu.</t>
  </si>
  <si>
    <t>11.12.19.2.1.</t>
  </si>
  <si>
    <t xml:space="preserve">11.12.19.2.2. </t>
  </si>
  <si>
    <t xml:space="preserve">11.12.19.2.3. </t>
  </si>
  <si>
    <t xml:space="preserve">11.12.19.2.4. </t>
  </si>
  <si>
    <t>metodo, pagal kurį valdytojas apskaičiuoja didžiausius pajėgumus, aprašymas, kaip tai numatyta Reglamento (ES) 2016/545 8 straipsnio 2 dalyje;</t>
  </si>
  <si>
    <t xml:space="preserve">11.12.19.2.5. </t>
  </si>
  <si>
    <t>reikalavimai, susiję su bendrųjų susitarimų pagrindu naudojama pamatinių pajėgumų dalimi, kaip tai numatyta Reglamento (ES) 2016/545 11 straipsnio 3 dalyje;</t>
  </si>
  <si>
    <t>4.</t>
  </si>
  <si>
    <t>5.</t>
  </si>
  <si>
    <t>7.</t>
  </si>
  <si>
    <t>8.</t>
  </si>
  <si>
    <t>9.</t>
  </si>
  <si>
    <t>10.</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</si>
  <si>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</si>
  <si>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</si>
  <si>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</si>
  <si>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</si>
  <si>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</si>
  <si>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</si>
  <si>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</si>
  <si>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</si>
  <si>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</si>
  <si>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</si>
  <si>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</si>
  <si>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</si>
  <si>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</si>
  <si>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</si>
  <si>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</si>
  <si>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</si>
  <si>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</si>
  <si>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</si>
  <si>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</si>
  <si>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</si>
  <si>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</si>
  <si>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</si>
  <si>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</si>
  <si>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</si>
  <si>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</si>
  <si>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</si>
  <si>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</si>
  <si>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</si>
  <si>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</si>
  <si>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</si>
  <si>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</si>
  <si>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</si>
  <si>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pranešimas apie pamatinius pajėgumus arba nuoroda į interneto svetainę, kurioje skelbiamas šis pranešimas arba bent jau kiekvieno sudaryto bendrojo susitarimo pobūdis, kaip tai numatyta Reglamento (ES) 2016/545 3 straipsnio 3 dalyje;</t>
  </si>
  <si>
    <t xml:space="preserve">veiksniai, į kuriuos ketinama atsižvelgti sudarant naują bendrąjį susitarimą arba praplėsti ar iš esmės padidinti galiojančiame bendrajame susitarime numatytus pamatinius pajėgumus, kaip tai numatyta Reglamento (ES) 2016/545 6 straipsnio 1 dalyje; </t>
  </si>
  <si>
    <t>bendrojo susitarimo sudarymo tvarka ir bendrojo susitarimo pavyzdinė forma;</t>
  </si>
  <si>
    <t>44.</t>
  </si>
  <si>
    <t>55.</t>
  </si>
  <si>
    <t>45.</t>
  </si>
  <si>
    <t>46.</t>
  </si>
  <si>
    <t>47.</t>
  </si>
  <si>
    <t>48.</t>
  </si>
  <si>
    <t>49.</t>
  </si>
  <si>
    <t>50.</t>
  </si>
  <si>
    <t>51.</t>
  </si>
  <si>
    <t>52.</t>
  </si>
  <si>
    <t>53.</t>
  </si>
  <si>
    <t>54.</t>
  </si>
  <si>
    <t>56.</t>
  </si>
  <si>
    <t>57.</t>
  </si>
  <si>
    <t>58.</t>
  </si>
  <si>
    <t>59.</t>
  </si>
  <si>
    <t>60.</t>
  </si>
  <si>
    <t>61.</t>
  </si>
  <si>
    <t>62.</t>
  </si>
  <si>
    <t>63.</t>
  </si>
  <si>
    <t>64.</t>
  </si>
  <si>
    <t>65.</t>
  </si>
  <si>
    <t>66.</t>
  </si>
  <si>
    <t>Ar punktas aktualus?</t>
  </si>
  <si>
    <t>Iš viso</t>
  </si>
  <si>
    <t>Pradinis</t>
  </si>
  <si>
    <t>a)</t>
  </si>
  <si>
    <t>b)</t>
  </si>
  <si>
    <t>d)</t>
  </si>
  <si>
    <t>e)</t>
  </si>
  <si>
    <t>f)</t>
  </si>
  <si>
    <t>g)</t>
  </si>
  <si>
    <t>h)</t>
  </si>
  <si>
    <t>j)</t>
  </si>
  <si>
    <t>k)</t>
  </si>
  <si>
    <t>l)</t>
  </si>
  <si>
    <t>m)</t>
  </si>
  <si>
    <t>n)</t>
  </si>
  <si>
    <t>c)</t>
  </si>
  <si>
    <t>sąrašas visų objektų, kuriuose teikiamos su geležinkeliais susijusios paslaugos, įskaitant informaciją apie jų vietas ir darbo valandas;</t>
  </si>
  <si>
    <t>pagrindiniai geležinkelių paslaugų įrenginio operatoriaus kontaktiniai duomenys;</t>
  </si>
  <si>
    <t>geležinkelių paslaugų įrenginio techninių savybių aprašas, pvz., privažiuojamieji keliai, manevravimo ir rūšiavimo keliai, techninė pakrovimo ir iškrovimo, plovimo ir techninės priežiūros įranga, turimas laikymo pajėgumas; informacija apie privačias atšakas ir privažiuojamuosius kelius, kurie nėra geležinkelių infrastruktūros dalis, bet kurių reikia norint pasiekti geležinkelių paslaugų įrenginius, būtinus geležinkelių transporto paslaugoms teikti;</t>
  </si>
  <si>
    <t>visų įrenginyje teikiamų su geležinkeliais susijusių paslaugų aprašas, nurodant paslaugos rūšį (pagrindinė, papildoma ar pagalbinė);</t>
  </si>
  <si>
    <t>galimybė teikti su geležinkeliais susijusias paslaugas sau ir joms taikomos sąlygos;</t>
  </si>
  <si>
    <t>informacija apie prieigos prie geležinkelių paslaugų įrenginio arba jame teikiamų paslaugų, arba abiejų šių dalykų prašymo procedūras, prašymų pateikimo terminai ir ilgiausi tų prašymų nagrinėjimo terminai;</t>
  </si>
  <si>
    <t>kai geležinkelių paslaugų įrenginius eksploatuoja ir su geležinkeliais susijusias paslaugas teikia daugiau nei vienas operatorius, nurodoma, ar būtina teikti atskirus prašymus dėl prieigos prie tų įrenginių ir paslaugų;</t>
  </si>
  <si>
    <t>informacija apie minimalų prieigos prie geležinkelių paslaugų įrenginių ir su geležinkeliais susijusių paslaugų prašymų turinį ir formą arba tokio prašymo šablonas;</t>
  </si>
  <si>
    <t>bent jau tuo atveju, kai operatoriai geležinkelių paslaugų įrenginius eksploatuoja ir su geležinkeliais susijusias paslaugas teikia tiesiogiai arba netiesiogiai valdomi kontroliuojančiojo subjekto, prieigos sutarties pavyzdys ir bendrosios sutarčių nuostatos ir sąlygos;</t>
  </si>
  <si>
    <t>kai tinkama, informacija apie naudojimosi operatoriaus IT sistemomis sąlygas, jei reikalaujama, kad pareiškėjai naudotųsi tomis sistemomis, ir neskelbtinų komercinių duomenų apsaugos taisyklės;</t>
  </si>
  <si>
    <t>koordinavimo procedūros, 10 straipsnyje nurodytų reguliavimo priemonių ir 11 straipsnyje nurodytų pirmumo kriterijų aprašas;</t>
  </si>
  <si>
    <t>informacija apie geležinkelių paslaugų įrenginio techninių savybių pasikeitimus ir laikinus pajėgumo apribojimus, kurie gali turėti didelį poveikį geležinkelių paslaugų įrenginio veikimui, įskaitant planuojamus darbus;</t>
  </si>
  <si>
    <t>informacija apie prieigos prie geležinkelių paslaugų įrenginių mokesčius ir mokesčius už naudojimąsi juose teikiamomis su geležinkeliais susijusiomis paslaugomis;</t>
  </si>
  <si>
    <t>informacija apie pareiškėjams siūlomų nuolaidų schemų principus, pateikiama laikantis komercinio konfidencialumo reikalavimų.</t>
  </si>
  <si>
    <t>Geležinkelių paslaugų įrenginio apraše tiek, kiek reikalaujama šiame reglamente, nurodoma bent ši informacija:</t>
  </si>
  <si>
    <t>Reikalavimas</t>
  </si>
  <si>
    <t>Punktas</t>
  </si>
  <si>
    <t>GPĮ reglamento 4 straipsnio 2 dalies reikalavimai</t>
  </si>
  <si>
    <t>Aktualu?</t>
  </si>
  <si>
    <t>Perskaičiuotas įvertis</t>
  </si>
  <si>
    <t>Valdytojo konsultacijų su naudotojais siekiant aptarti jų poreikius rengimas </t>
  </si>
  <si>
    <t>Kriterijus</t>
  </si>
  <si>
    <t>Vykdyta konsultacijų</t>
  </si>
  <si>
    <t>Priimta TN redakcijų</t>
  </si>
  <si>
    <t>Iš jų - tinkamais terminais</t>
  </si>
  <si>
    <t>Vykdyta konsultacijų dėl TN</t>
  </si>
  <si>
    <t>Vykdyta konsultacijų dėl kitų dokumentų</t>
  </si>
  <si>
    <t>2 rodiklis. Konsultavimasis</t>
  </si>
  <si>
    <t>Ar surengtos konsultacijos
(Taip / Ne)</t>
  </si>
  <si>
    <t>Ar paskelbta apžvalga 
(Taip / Ne)</t>
  </si>
  <si>
    <t>1 rodiklis.</t>
  </si>
  <si>
    <t>1 kriterijus.</t>
  </si>
  <si>
    <t>2 kriterijus.</t>
  </si>
  <si>
    <t>3 rodiklis. RRT priimti nagrinėti skundai, įpareigojantys sprendimai, sankcijos</t>
  </si>
  <si>
    <t>Priimta sprendimų</t>
  </si>
  <si>
    <t>Skirta sankcijų</t>
  </si>
  <si>
    <t>Yra trūkumų</t>
  </si>
  <si>
    <t>Blogai</t>
  </si>
  <si>
    <t>Gerai</t>
  </si>
  <si>
    <t>Įvertis: G/T/B</t>
  </si>
  <si>
    <t>Baudos balas</t>
  </si>
  <si>
    <t>Baudos balai</t>
  </si>
  <si>
    <t>Įvertis
(1/ 0,5/0)</t>
  </si>
  <si>
    <t>Valdytojo metinių konsultacijų su naudotojais siekiant aptarti jų poreikius rengimas</t>
  </si>
  <si>
    <t>RRT pagrįstais pripažinti skundai, nustatyti įpareigojimai, skirtos sankcijos</t>
  </si>
  <si>
    <t>RRT pagrįstais pripažinti skundai</t>
  </si>
  <si>
    <t>Kitų valdytojo konsultacijų rengimas: ar konsultacijų trukmė (terminai) atitiko keliamus reikalavimus</t>
  </si>
  <si>
    <t>RRT nustatyti įpareigojimai (išnagrinėjus skundus, atlikus tyrimus, patikrinimus ir pan.)</t>
  </si>
  <si>
    <t>Prieigos indeksas</t>
  </si>
  <si>
    <t>Prieigos  indekso vertinimo rodikliai</t>
  </si>
  <si>
    <t>Perskaičiuotas atsižvelgiant į svorį</t>
  </si>
  <si>
    <t>GPĮ operatorius (įrašyti pavadinimą) ir valdomame GPĮ teikiama paslauga (įrašyti)</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</si>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</sst>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charset val="186"/>
      <scheme val="minor"/>
    </font>
    <font>
      <sz val="11"/>
      <color theme="1"/>
      <name val="Aptos Narrow"/>
      <family val="2"/>
      <charset val="186"/>
      <scheme val="minor"/>
    </font>
    <font>
      <sz val="9"/>
      <color indexed="81"/>
      <name val="Tahoma"/>
      <family val="2"/>
      <charset val="186"/>
    </font>
    <font>
      <sz val="12"/>
      <color theme="1"/>
      <name val="Aptos"/>
      <family val="2"/>
    </font>
    <font>
      <i/>
      <sz val="12"/>
      <color theme="1"/>
      <name val="Aptos"/>
      <family val="2"/>
    </font>
    <font>
      <b/>
      <sz val="12"/>
      <color theme="1"/>
      <name val="Aptos"/>
      <family val="2"/>
    </font>
    <font>
      <sz val="12"/>
      <color rgb="FFFF0000"/>
      <name val="Aptos"/>
      <family val="2"/>
    </font>
    <font>
      <b/>
      <sz val="9"/>
      <color indexed="81"/>
      <name val="Tahoma"/>
      <charset val="1"/>
    </font>
    <font>
      <b/>
      <sz val="12"/>
      <color rgb="FFFF0000"/>
      <name val="Aptos"/>
      <family val="2"/>
    </font>
    <font>
      <b/>
      <sz val="12"/>
      <color rgb="FF0070C0"/>
      <name val="Aptos"/>
      <family val="2"/>
    </font>
    <font>
      <b/>
      <sz val="14"/>
      <color rgb="FF0070C0"/>
      <name val="Aptos"/>
      <family val="2"/>
    </font>
    <font>
      <sz val="9"/>
      <color indexed="81"/>
      <name val="Tahoma"/>
      <charset val="1"/>
    </font>
    <font>
      <sz val="12"/>
      <name val="Aptos"/>
      <family val="2"/>
    </font>
    <font>
      <b/>
      <sz val="20"/>
      <color theme="1"/>
      <name val="Aptos"/>
      <family val="2"/>
    </font>
    <font>
      <sz val="9"/>
      <color theme="1"/>
      <name val="Segoe UI"/>
      <family val="2"/>
      <charset val="186"/>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3" fillId="0" borderId="0" xfId="0" applyFont="1"/>
    <xf numFmtId="0" fontId="4" fillId="0" borderId="0" xfId="0" applyFont="1"/>
    <xf numFmtId="0" fontId="5" fillId="0" borderId="0" xfId="0" applyFont="1"/>
    <xf numFmtId="0" fontId="3" fillId="0" borderId="0" xfId="0" applyFont="1" applyAlignment="1">
      <alignment wrapText="1"/>
    </xf>
    <xf numFmtId="0" fontId="5" fillId="0" borderId="0" xfId="0" applyFont="1" applyAlignment="1">
      <alignment wrapText="1"/>
    </xf>
    <xf numFmtId="0" fontId="3" fillId="2" borderId="0" xfId="0" applyFont="1" applyFill="1" applyAlignment="1">
      <alignment wrapText="1"/>
    </xf>
    <xf numFmtId="0" fontId="3" fillId="0" borderId="2" xfId="0" applyFont="1" applyBorder="1" applyAlignment="1">
      <alignment wrapText="1"/>
    </xf>
    <xf numFmtId="0" fontId="3" fillId="0" borderId="2" xfId="0" applyFont="1" applyBorder="1"/>
    <xf numFmtId="0" fontId="3" fillId="2" borderId="0" xfId="0" applyFont="1" applyFill="1" applyAlignment="1" applyProtection="1">
      <alignment wrapText="1"/>
      <protection locked="0"/>
    </xf>
    <xf numFmtId="0" fontId="3" fillId="2" borderId="0" xfId="0" applyFont="1" applyFill="1"/>
    <xf numFmtId="0" fontId="3" fillId="0" borderId="0" xfId="0" applyFont="1" applyAlignment="1">
      <alignment horizontal="center" vertical="center" wrapText="1"/>
    </xf>
    <xf numFmtId="0" fontId="3" fillId="0" borderId="0" xfId="0" applyFont="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5" fillId="0" borderId="0" xfId="0" applyFont="1" applyAlignment="1">
      <alignment vertical="top" wrapText="1"/>
    </xf>
    <xf numFmtId="0" fontId="5" fillId="0" borderId="2" xfId="0" applyFont="1" applyBorder="1" applyAlignment="1">
      <alignment wrapText="1"/>
    </xf>
    <xf numFmtId="0" fontId="5" fillId="2" borderId="0" xfId="0" applyFont="1" applyFill="1" applyAlignment="1" applyProtection="1">
      <alignment wrapText="1"/>
      <protection locked="0"/>
    </xf>
    <xf numFmtId="0" fontId="5" fillId="2" borderId="0" xfId="0" applyFont="1" applyFill="1" applyAlignment="1">
      <alignment wrapText="1"/>
    </xf>
    <xf numFmtId="0" fontId="9" fillId="0" borderId="0" xfId="0" applyFont="1" applyAlignment="1">
      <alignment wrapText="1"/>
    </xf>
    <xf numFmtId="1" fontId="5" fillId="0" borderId="0" xfId="1" applyNumberFormat="1" applyFont="1"/>
    <xf numFmtId="0" fontId="3" fillId="0" borderId="2" xfId="0" applyFont="1" applyBorder="1" applyAlignment="1">
      <alignment horizontal="center"/>
    </xf>
    <xf numFmtId="0" fontId="3" fillId="0" borderId="2" xfId="0" applyFont="1" applyBorder="1" applyAlignment="1">
      <alignment horizontal="center" wrapText="1"/>
    </xf>
    <xf numFmtId="0" fontId="3" fillId="0" borderId="0" xfId="0" applyFont="1" applyAlignment="1">
      <alignment horizontal="center"/>
    </xf>
    <xf numFmtId="1" fontId="3" fillId="0" borderId="0" xfId="0" applyNumberFormat="1" applyFont="1" applyAlignment="1">
      <alignment horizontal="center"/>
    </xf>
    <xf numFmtId="1" fontId="5" fillId="0" borderId="0" xfId="1" applyNumberFormat="1" applyFont="1" applyAlignment="1">
      <alignment horizontal="center"/>
    </xf>
    <xf numFmtId="0" fontId="13" fillId="0" borderId="0" xfId="0" applyFont="1"/>
    <xf numFmtId="0" fontId="10" fillId="0" borderId="0" xfId="0" applyFont="1" applyAlignment="1">
      <alignment wrapText="1"/>
    </xf>
    <xf numFmtId="0" fontId="3" fillId="0" borderId="0" xfId="0" applyFont="1" applyAlignment="1">
      <alignment vertical="top" wrapText="1"/>
    </xf>
    <xf numFmtId="0" fontId="8" fillId="0" borderId="0" xfId="0" applyFont="1" applyAlignment="1">
      <alignment horizontal="right" vertical="top" wrapText="1"/>
    </xf>
    <xf numFmtId="0" fontId="6" fillId="0" borderId="0" xfId="0" applyFont="1" applyAlignment="1">
      <alignment horizontal="right" vertical="top" wrapText="1"/>
    </xf>
    <xf numFmtId="0" fontId="3" fillId="0" borderId="2" xfId="0" applyFont="1" applyBorder="1" applyAlignment="1">
      <alignment horizontal="center" vertical="center"/>
    </xf>
    <xf numFmtId="0" fontId="3" fillId="0" borderId="0" xfId="0" applyFont="1" applyAlignment="1">
      <alignment horizontal="center" vertical="center"/>
    </xf>
    <xf numFmtId="0" fontId="14" fillId="0" borderId="0" xfId="0" applyFont="1"/>
    <xf numFmtId="0" fontId="3" fillId="0" borderId="0" xfId="0" applyFont="1" applyAlignment="1">
      <alignment horizontal="center" vertical="top" wrapText="1"/>
    </xf>
    <xf numFmtId="0" fontId="8" fillId="0" borderId="0" xfId="0" applyFont="1" applyAlignment="1">
      <alignment horizontal="right" wrapText="1"/>
    </xf>
    <xf numFmtId="0" fontId="6" fillId="0" borderId="0" xfId="0" applyFont="1" applyAlignment="1">
      <alignment horizontal="right" wrapText="1"/>
    </xf>
    <xf numFmtId="1" fontId="13" fillId="0" borderId="0" xfId="0" applyNumberFormat="1" applyFont="1" applyAlignment="1">
      <alignment horizontal="center"/>
    </xf>
    <xf numFmtId="1" fontId="5" fillId="0" borderId="1" xfId="1" applyNumberFormat="1" applyFont="1" applyFill="1" applyBorder="1" applyAlignment="1">
      <alignment wrapText="1"/>
    </xf>
    <xf numFmtId="0" fontId="5" fillId="0" borderId="0" xfId="0" applyFont="1" applyAlignment="1">
      <alignment horizontal="center" vertical="center"/>
    </xf>
    <xf numFmtId="1" fontId="3" fillId="0" borderId="0" xfId="1" applyNumberFormat="1" applyFont="1" applyFill="1" applyAlignment="1">
      <alignment horizontal="center" vertical="center"/>
    </xf>
    <xf numFmtId="1" fontId="3" fillId="0" borderId="0" xfId="1" applyNumberFormat="1" applyFont="1" applyFill="1" applyBorder="1" applyAlignment="1">
      <alignment horizontal="center" vertical="center"/>
    </xf>
    <xf numFmtId="1" fontId="3" fillId="0" borderId="0" xfId="1" applyNumberFormat="1" applyFont="1" applyFill="1"/>
    <xf numFmtId="1" fontId="12" fillId="0" borderId="0" xfId="1" applyNumberFormat="1" applyFont="1" applyFill="1"/>
    <xf numFmtId="0" fontId="5" fillId="0" borderId="2" xfId="0" applyFont="1" applyBorder="1" applyAlignment="1">
      <alignment horizontal="center"/>
    </xf>
    <xf numFmtId="0" fontId="3" fillId="0" borderId="0" xfId="0" applyFont="1" applyAlignment="1">
      <alignment horizontal="center" vertical="top" wrapText="1"/>
    </xf>
  </cellXfs>
  <cellStyles count="2">
    <cellStyle name="Normal" xfId="0" builtinId="0"/>
    <cellStyle name="Percent" xfId="1" builtinId="5"/>
  </cellStyles>
  <dxfs count="8">
    <dxf>
      <font>
        <color rgb="FFFF0000"/>
      </font>
    </dxf>
    <dxf>
      <font>
        <color rgb="FFFF0000"/>
      </font>
    </dxf>
    <dxf>
      <font>
        <color rgb="FFFF0000"/>
      </font>
    </dxf>
    <dxf>
      <font>
        <color theme="9"/>
      </font>
    </dxf>
    <dxf>
      <font>
        <color theme="5"/>
      </font>
    </dxf>
    <dxf>
      <font>
        <color rgb="FFFF0000"/>
      </font>
    </dxf>
    <dxf>
      <font>
        <color rgb="FFFF0000"/>
      </font>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B53A2-65D2-42DB-B55D-A30F6EBC7234}">
  <sheetPr>
    <tabColor rgb="FF00B050"/>
  </sheetPr>
  <dimension ref="B1:F28"/>
  <sheetViews>
    <sheetView tabSelected="1" zoomScaleNormal="100" workbookViewId="0">
      <selection activeCell="B2" sqref="B2"/>
    </sheetView>
  </sheetViews>
  <sheetFormatPr defaultColWidth="9.1796875" defaultRowHeight="16" x14ac:dyDescent="0.4"/>
  <cols>
    <col min="1" max="1" width="3.54296875" style="1" customWidth="1"/>
    <col min="2" max="2" width="6.453125" style="1" customWidth="1"/>
    <col min="3" max="3" width="109.453125" style="1" customWidth="1"/>
    <col min="4" max="4" width="9.1796875" style="1"/>
    <col min="5" max="6" width="15.54296875" style="1" customWidth="1"/>
    <col min="7" max="16384" width="9.1796875" style="1"/>
  </cols>
  <sheetData>
    <row r="1" spans="2:6" x14ac:dyDescent="0.4">
      <c r="B1" s="3"/>
    </row>
    <row r="2" spans="2:6" ht="37" customHeight="1" x14ac:dyDescent="0.6">
      <c r="B2" s="26" t="s">
        <v>292</v>
      </c>
      <c r="F2" s="37"/>
    </row>
    <row r="4" spans="2:6" ht="16.5" thickBot="1" x14ac:dyDescent="0.45">
      <c r="B4" s="2" t="s">
        <v>293</v>
      </c>
      <c r="E4" s="44" t="s">
        <v>17</v>
      </c>
      <c r="F4" s="44"/>
    </row>
    <row r="5" spans="2:6" ht="48.5" thickBot="1" x14ac:dyDescent="0.45">
      <c r="B5" s="8" t="s">
        <v>0</v>
      </c>
      <c r="C5" s="8" t="s">
        <v>1</v>
      </c>
      <c r="D5" s="21" t="s">
        <v>2</v>
      </c>
      <c r="E5" s="21" t="s">
        <v>230</v>
      </c>
      <c r="F5" s="22" t="s">
        <v>294</v>
      </c>
    </row>
    <row r="6" spans="2:6" x14ac:dyDescent="0.4">
      <c r="B6" s="1" t="s">
        <v>3</v>
      </c>
      <c r="C6" s="1" t="s">
        <v>4</v>
      </c>
      <c r="D6" s="23">
        <v>0.5</v>
      </c>
      <c r="E6" s="24"/>
      <c r="F6" s="25"/>
    </row>
    <row r="7" spans="2:6" x14ac:dyDescent="0.4">
      <c r="B7" s="1" t="s">
        <v>5</v>
      </c>
      <c r="C7" s="1" t="s">
        <v>6</v>
      </c>
      <c r="D7" s="23">
        <v>0.2</v>
      </c>
      <c r="E7" s="24"/>
      <c r="F7" s="25"/>
    </row>
    <row r="8" spans="2:6" x14ac:dyDescent="0.4">
      <c r="B8" s="1" t="s">
        <v>7</v>
      </c>
      <c r="C8" s="1" t="s">
        <v>288</v>
      </c>
      <c r="D8" s="23">
        <v>0.3</v>
      </c>
      <c r="E8" s="24"/>
      <c r="F8" s="25"/>
    </row>
    <row r="11" spans="2:6" ht="16.5" thickBot="1" x14ac:dyDescent="0.45">
      <c r="B11" s="2" t="s">
        <v>11</v>
      </c>
      <c r="E11" s="44" t="s">
        <v>17</v>
      </c>
      <c r="F11" s="44"/>
    </row>
    <row r="12" spans="2:6" ht="48.5" thickBot="1" x14ac:dyDescent="0.45">
      <c r="B12" s="8" t="s">
        <v>0</v>
      </c>
      <c r="C12" s="8" t="s">
        <v>10</v>
      </c>
      <c r="D12" s="21" t="s">
        <v>2</v>
      </c>
      <c r="E12" s="21" t="s">
        <v>230</v>
      </c>
      <c r="F12" s="22" t="s">
        <v>294</v>
      </c>
    </row>
    <row r="13" spans="2:6" x14ac:dyDescent="0.4">
      <c r="B13" s="1" t="s">
        <v>3</v>
      </c>
      <c r="C13" s="1" t="s">
        <v>8</v>
      </c>
      <c r="D13" s="23">
        <v>0.7</v>
      </c>
      <c r="E13" s="24"/>
      <c r="F13" s="25"/>
    </row>
    <row r="14" spans="2:6" x14ac:dyDescent="0.4">
      <c r="B14" s="1" t="s">
        <v>5</v>
      </c>
      <c r="C14" s="1" t="s">
        <v>9</v>
      </c>
      <c r="D14" s="23">
        <v>0.3</v>
      </c>
      <c r="E14" s="24"/>
      <c r="F14" s="25"/>
    </row>
    <row r="17" spans="2:6" ht="16.5" thickBot="1" x14ac:dyDescent="0.45">
      <c r="B17" s="2" t="s">
        <v>12</v>
      </c>
      <c r="E17" s="44" t="s">
        <v>17</v>
      </c>
      <c r="F17" s="44"/>
    </row>
    <row r="18" spans="2:6" ht="48.5" thickBot="1" x14ac:dyDescent="0.45">
      <c r="B18" s="8" t="s">
        <v>0</v>
      </c>
      <c r="C18" s="8" t="s">
        <v>10</v>
      </c>
      <c r="D18" s="21" t="s">
        <v>2</v>
      </c>
      <c r="E18" s="21" t="s">
        <v>230</v>
      </c>
      <c r="F18" s="22" t="s">
        <v>294</v>
      </c>
    </row>
    <row r="19" spans="2:6" x14ac:dyDescent="0.4">
      <c r="B19" s="1" t="s">
        <v>3</v>
      </c>
      <c r="C19" s="1" t="s">
        <v>287</v>
      </c>
      <c r="D19" s="23">
        <v>0.4</v>
      </c>
      <c r="E19" s="24"/>
      <c r="F19" s="25"/>
    </row>
    <row r="20" spans="2:6" x14ac:dyDescent="0.4">
      <c r="B20" s="1" t="s">
        <v>5</v>
      </c>
      <c r="C20" s="1" t="s">
        <v>13</v>
      </c>
      <c r="D20" s="23">
        <v>0.3</v>
      </c>
      <c r="E20" s="24"/>
      <c r="F20" s="25"/>
    </row>
    <row r="21" spans="2:6" x14ac:dyDescent="0.4">
      <c r="B21" s="1" t="s">
        <v>7</v>
      </c>
      <c r="C21" s="1" t="s">
        <v>14</v>
      </c>
      <c r="D21" s="23">
        <v>0.15</v>
      </c>
      <c r="E21" s="24"/>
      <c r="F21" s="25"/>
    </row>
    <row r="22" spans="2:6" x14ac:dyDescent="0.4">
      <c r="B22" s="1" t="s">
        <v>164</v>
      </c>
      <c r="C22" s="1" t="s">
        <v>290</v>
      </c>
      <c r="D22" s="23">
        <v>0.15</v>
      </c>
      <c r="E22" s="24"/>
      <c r="F22" s="25"/>
    </row>
    <row r="24" spans="2:6" ht="16.5" thickBot="1" x14ac:dyDescent="0.45">
      <c r="B24" s="2" t="s">
        <v>15</v>
      </c>
      <c r="E24" s="44" t="s">
        <v>17</v>
      </c>
      <c r="F24" s="44"/>
    </row>
    <row r="25" spans="2:6" ht="48.5" thickBot="1" x14ac:dyDescent="0.45">
      <c r="B25" s="8" t="s">
        <v>0</v>
      </c>
      <c r="C25" s="8" t="s">
        <v>10</v>
      </c>
      <c r="D25" s="21" t="s">
        <v>2</v>
      </c>
      <c r="E25" s="21" t="s">
        <v>230</v>
      </c>
      <c r="F25" s="22" t="s">
        <v>294</v>
      </c>
    </row>
    <row r="26" spans="2:6" x14ac:dyDescent="0.4">
      <c r="B26" s="1" t="s">
        <v>3</v>
      </c>
      <c r="C26" s="1" t="s">
        <v>289</v>
      </c>
      <c r="D26" s="23">
        <v>0.3</v>
      </c>
      <c r="E26" s="24"/>
      <c r="F26" s="25"/>
    </row>
    <row r="27" spans="2:6" x14ac:dyDescent="0.4">
      <c r="B27" s="1" t="s">
        <v>5</v>
      </c>
      <c r="C27" s="1" t="s">
        <v>291</v>
      </c>
      <c r="D27" s="23">
        <v>0.3</v>
      </c>
      <c r="E27" s="24"/>
      <c r="F27" s="25"/>
    </row>
    <row r="28" spans="2:6" x14ac:dyDescent="0.4">
      <c r="B28" s="1" t="s">
        <v>7</v>
      </c>
      <c r="C28" s="1" t="s">
        <v>16</v>
      </c>
      <c r="D28" s="23">
        <v>0.4</v>
      </c>
      <c r="E28" s="24"/>
      <c r="F28" s="25"/>
    </row>
  </sheetData>
  <sheetProtection algorithmName="SHA-512" hashValue="0kCI2WxlD/rA+xgSZx1oFOVbV1sYYIoIpCaIhkqdLrzw9LgtvbmBeWnh5SjnmelyukDa3Rig63JEOGqjxer7SA==" saltValue="jVEMomlb85EVSN+kNVOhHA==" spinCount="100000" sheet="1" objects="1" scenarios="1"/>
  <mergeCells count="4">
    <mergeCell ref="E4:F4"/>
    <mergeCell ref="E11:F11"/>
    <mergeCell ref="E17:F17"/>
    <mergeCell ref="E24:F24"/>
  </mergeCells>
  <pageMargins left="0.7" right="0.7" top="0.75" bottom="0.75" header="0.3" footer="0.3"/>
  <pageSetup scale="56"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90F7-F9DB-485A-9308-FB487072F0E8}">
  <dimension ref="A1:K79"/>
  <sheetViews>
    <sheetView topLeftCell="A13" zoomScaleNormal="100" workbookViewId="0">
      <selection activeCell="C13" sqref="C13"/>
    </sheetView>
  </sheetViews>
  <sheetFormatPr defaultColWidth="9.1796875" defaultRowHeight="16" x14ac:dyDescent="0.4"/>
  <cols>
    <col min="1" max="1" width="9.1796875" style="4"/>
    <col min="2" max="2" width="13.81640625" style="4" customWidth="1"/>
    <col min="3" max="3" width="79.453125" style="4" customWidth="1"/>
    <col min="4" max="4" width="11.54296875" style="4" customWidth="1"/>
    <col min="5" max="5" width="9.1796875" style="4"/>
    <col min="6" max="6" width="15.1796875" style="4" customWidth="1"/>
    <col min="7" max="7" width="9.1796875" style="4"/>
    <col min="8" max="8" width="12.81640625" style="4" customWidth="1"/>
    <col min="9" max="9" width="8.54296875" style="4" customWidth="1"/>
    <col min="10" max="10" width="11.54296875" style="4" customWidth="1"/>
    <col min="11" max="11" width="8.54296875" style="4" customWidth="1"/>
    <col min="12" max="16384" width="9.1796875" style="4"/>
  </cols>
  <sheetData>
    <row r="1" spans="1:11" x14ac:dyDescent="0.4">
      <c r="A1" s="3"/>
    </row>
    <row r="2" spans="1:11" ht="32.5" thickBot="1" x14ac:dyDescent="0.45">
      <c r="B2" s="5" t="s">
        <v>274</v>
      </c>
      <c r="C2" s="5" t="s">
        <v>4</v>
      </c>
      <c r="H2" s="7"/>
      <c r="I2" s="22" t="s">
        <v>282</v>
      </c>
      <c r="J2" s="22" t="s">
        <v>280</v>
      </c>
      <c r="K2" s="22" t="s">
        <v>281</v>
      </c>
    </row>
    <row r="3" spans="1:11" ht="33" thickBot="1" x14ac:dyDescent="0.5">
      <c r="B3" s="15" t="s">
        <v>275</v>
      </c>
      <c r="C3" s="5" t="s">
        <v>8</v>
      </c>
      <c r="E3" s="38">
        <f>(1-(SUM(F6:F78)/100))*100</f>
        <v>100</v>
      </c>
      <c r="H3" s="4" t="s">
        <v>285</v>
      </c>
      <c r="I3" s="19">
        <v>0</v>
      </c>
      <c r="J3" s="27">
        <v>2</v>
      </c>
      <c r="K3" s="27">
        <v>5</v>
      </c>
    </row>
    <row r="5" spans="1:11" ht="32.5" thickBot="1" x14ac:dyDescent="0.45">
      <c r="A5" s="7" t="s">
        <v>153</v>
      </c>
      <c r="B5" s="7" t="s">
        <v>154</v>
      </c>
      <c r="C5" s="7" t="s">
        <v>155</v>
      </c>
      <c r="D5" s="22" t="s">
        <v>228</v>
      </c>
      <c r="E5" s="22" t="s">
        <v>283</v>
      </c>
      <c r="F5" s="22" t="s">
        <v>284</v>
      </c>
    </row>
    <row r="6" spans="1:11" ht="32" x14ac:dyDescent="0.4">
      <c r="A6" s="4" t="s">
        <v>3</v>
      </c>
      <c r="B6" s="4" t="s">
        <v>18</v>
      </c>
      <c r="C6" s="4" t="s">
        <v>156</v>
      </c>
      <c r="E6" s="5"/>
    </row>
    <row r="7" spans="1:11" x14ac:dyDescent="0.4">
      <c r="A7" s="6"/>
      <c r="B7" s="6" t="s">
        <v>151</v>
      </c>
      <c r="C7" s="6" t="s">
        <v>152</v>
      </c>
      <c r="D7" s="9"/>
      <c r="E7" s="17"/>
      <c r="F7" s="9"/>
    </row>
    <row r="8" spans="1:11" x14ac:dyDescent="0.4">
      <c r="A8" s="4" t="s">
        <v>5</v>
      </c>
      <c r="B8" s="4" t="s">
        <v>19</v>
      </c>
      <c r="C8" s="4" t="s">
        <v>20</v>
      </c>
      <c r="E8" s="5"/>
    </row>
    <row r="9" spans="1:11" ht="32" x14ac:dyDescent="0.4">
      <c r="A9" s="4" t="s">
        <v>7</v>
      </c>
      <c r="B9" s="4" t="s">
        <v>21</v>
      </c>
      <c r="C9" s="4" t="s">
        <v>22</v>
      </c>
      <c r="E9" s="5"/>
    </row>
    <row r="10" spans="1:11" ht="48" x14ac:dyDescent="0.4">
      <c r="A10" s="4" t="s">
        <v>164</v>
      </c>
      <c r="B10" s="4" t="s">
        <v>23</v>
      </c>
      <c r="C10" s="4" t="s">
        <v>24</v>
      </c>
      <c r="E10" s="5"/>
    </row>
    <row r="11" spans="1:11" ht="80" x14ac:dyDescent="0.4">
      <c r="A11" s="4" t="s">
        <v>165</v>
      </c>
      <c r="B11" s="4" t="s">
        <v>25</v>
      </c>
      <c r="C11" s="4" t="s">
        <v>26</v>
      </c>
      <c r="E11" s="5"/>
    </row>
    <row r="12" spans="1:11" ht="48" x14ac:dyDescent="0.4">
      <c r="A12" s="4" t="s">
        <v>18</v>
      </c>
      <c r="B12" s="4" t="s">
        <v>27</v>
      </c>
      <c r="C12" s="4" t="s">
        <v>28</v>
      </c>
      <c r="E12" s="5"/>
    </row>
    <row r="13" spans="1:11" ht="80" x14ac:dyDescent="0.4">
      <c r="A13" s="4" t="s">
        <v>166</v>
      </c>
      <c r="B13" s="4" t="s">
        <v>29</v>
      </c>
      <c r="C13" s="4" t="s">
        <v>30</v>
      </c>
      <c r="E13" s="5"/>
    </row>
    <row r="14" spans="1:11" ht="48" x14ac:dyDescent="0.4">
      <c r="A14" s="4" t="s">
        <v>167</v>
      </c>
      <c r="B14" s="4" t="s">
        <v>31</v>
      </c>
      <c r="C14" s="4" t="s">
        <v>32</v>
      </c>
      <c r="E14" s="5"/>
    </row>
    <row r="15" spans="1:11" ht="64" x14ac:dyDescent="0.4">
      <c r="A15" s="4" t="s">
        <v>168</v>
      </c>
      <c r="B15" s="4" t="s">
        <v>33</v>
      </c>
      <c r="C15" s="4" t="s">
        <v>34</v>
      </c>
      <c r="E15" s="5"/>
    </row>
    <row r="16" spans="1:11" ht="80" x14ac:dyDescent="0.4">
      <c r="A16" s="4" t="s">
        <v>169</v>
      </c>
      <c r="B16" s="4" t="s">
        <v>35</v>
      </c>
      <c r="C16" s="4" t="s">
        <v>36</v>
      </c>
      <c r="E16" s="5"/>
    </row>
    <row r="17" spans="1:6" ht="112" x14ac:dyDescent="0.4">
      <c r="A17" s="4" t="s">
        <v>151</v>
      </c>
      <c r="B17" s="4" t="s">
        <v>37</v>
      </c>
      <c r="C17" s="4" t="s">
        <v>38</v>
      </c>
      <c r="E17" s="5"/>
    </row>
    <row r="18" spans="1:6" x14ac:dyDescent="0.4">
      <c r="A18" s="6"/>
      <c r="B18" s="6" t="s">
        <v>39</v>
      </c>
      <c r="C18" s="6" t="s">
        <v>40</v>
      </c>
      <c r="D18" s="6"/>
      <c r="E18" s="18"/>
      <c r="F18" s="6"/>
    </row>
    <row r="19" spans="1:6" x14ac:dyDescent="0.4">
      <c r="A19" s="4" t="s">
        <v>170</v>
      </c>
      <c r="B19" s="4" t="s">
        <v>41</v>
      </c>
      <c r="C19" s="4" t="s">
        <v>42</v>
      </c>
      <c r="E19" s="5"/>
    </row>
    <row r="20" spans="1:6" ht="64" x14ac:dyDescent="0.4">
      <c r="A20" s="4" t="s">
        <v>171</v>
      </c>
      <c r="B20" s="4" t="s">
        <v>43</v>
      </c>
      <c r="C20" s="4" t="s">
        <v>44</v>
      </c>
      <c r="E20" s="5"/>
    </row>
    <row r="21" spans="1:6" ht="64" x14ac:dyDescent="0.4">
      <c r="A21" s="4" t="s">
        <v>172</v>
      </c>
      <c r="B21" s="4" t="s">
        <v>45</v>
      </c>
      <c r="C21" s="4" t="s">
        <v>46</v>
      </c>
      <c r="E21" s="5"/>
    </row>
    <row r="22" spans="1:6" ht="80" x14ac:dyDescent="0.4">
      <c r="A22" s="4" t="s">
        <v>173</v>
      </c>
      <c r="B22" s="4" t="s">
        <v>47</v>
      </c>
      <c r="C22" s="4" t="s">
        <v>48</v>
      </c>
      <c r="E22" s="5"/>
    </row>
    <row r="23" spans="1:6" ht="96" x14ac:dyDescent="0.4">
      <c r="A23" s="4" t="s">
        <v>174</v>
      </c>
      <c r="B23" s="4" t="s">
        <v>49</v>
      </c>
      <c r="C23" s="4" t="s">
        <v>50</v>
      </c>
      <c r="E23" s="5"/>
    </row>
    <row r="24" spans="1:6" ht="80" x14ac:dyDescent="0.4">
      <c r="A24" s="4" t="s">
        <v>175</v>
      </c>
      <c r="B24" s="4" t="s">
        <v>51</v>
      </c>
      <c r="C24" s="4" t="s">
        <v>52</v>
      </c>
      <c r="E24" s="5"/>
    </row>
    <row r="25" spans="1:6" ht="144" x14ac:dyDescent="0.4">
      <c r="A25" s="4" t="s">
        <v>176</v>
      </c>
      <c r="B25" s="4" t="s">
        <v>53</v>
      </c>
      <c r="C25" s="4" t="s">
        <v>54</v>
      </c>
      <c r="E25" s="5"/>
    </row>
    <row r="26" spans="1:6" ht="80" x14ac:dyDescent="0.4">
      <c r="A26" s="4" t="s">
        <v>177</v>
      </c>
      <c r="B26" s="4" t="s">
        <v>55</v>
      </c>
      <c r="C26" s="4" t="s">
        <v>56</v>
      </c>
      <c r="E26" s="5"/>
    </row>
    <row r="27" spans="1:6" ht="128" x14ac:dyDescent="0.4">
      <c r="A27" s="4" t="s">
        <v>178</v>
      </c>
      <c r="B27" s="4" t="s">
        <v>57</v>
      </c>
      <c r="C27" s="4" t="s">
        <v>58</v>
      </c>
      <c r="E27" s="5"/>
    </row>
    <row r="28" spans="1:6" ht="48" x14ac:dyDescent="0.4">
      <c r="A28" s="4" t="s">
        <v>179</v>
      </c>
      <c r="B28" s="4" t="s">
        <v>59</v>
      </c>
      <c r="C28" s="4" t="s">
        <v>60</v>
      </c>
      <c r="E28" s="5"/>
    </row>
    <row r="29" spans="1:6" ht="32" x14ac:dyDescent="0.4">
      <c r="A29" s="4" t="s">
        <v>180</v>
      </c>
      <c r="B29" s="4" t="s">
        <v>61</v>
      </c>
      <c r="C29" s="4" t="s">
        <v>62</v>
      </c>
      <c r="E29" s="5"/>
    </row>
    <row r="30" spans="1:6" ht="32" x14ac:dyDescent="0.4">
      <c r="A30" s="4" t="s">
        <v>181</v>
      </c>
      <c r="B30" s="4" t="s">
        <v>63</v>
      </c>
      <c r="C30" s="4" t="s">
        <v>64</v>
      </c>
      <c r="E30" s="5"/>
    </row>
    <row r="31" spans="1:6" x14ac:dyDescent="0.4">
      <c r="A31" s="6"/>
      <c r="B31" s="6" t="s">
        <v>65</v>
      </c>
      <c r="C31" s="6" t="s">
        <v>66</v>
      </c>
      <c r="D31" s="6"/>
      <c r="E31" s="18"/>
      <c r="F31" s="6"/>
    </row>
    <row r="32" spans="1:6" x14ac:dyDescent="0.4">
      <c r="A32" s="4" t="s">
        <v>182</v>
      </c>
      <c r="B32" s="4" t="s">
        <v>67</v>
      </c>
      <c r="C32" s="4" t="s">
        <v>68</v>
      </c>
      <c r="E32" s="5"/>
    </row>
    <row r="33" spans="1:5" ht="32" x14ac:dyDescent="0.4">
      <c r="A33" s="4" t="s">
        <v>183</v>
      </c>
      <c r="B33" s="4" t="s">
        <v>69</v>
      </c>
      <c r="C33" s="4" t="s">
        <v>70</v>
      </c>
      <c r="E33" s="5"/>
    </row>
    <row r="34" spans="1:5" ht="48" x14ac:dyDescent="0.4">
      <c r="A34" s="4" t="s">
        <v>184</v>
      </c>
      <c r="B34" s="4" t="s">
        <v>71</v>
      </c>
      <c r="C34" s="4" t="s">
        <v>72</v>
      </c>
      <c r="E34" s="5"/>
    </row>
    <row r="35" spans="1:5" ht="64" x14ac:dyDescent="0.4">
      <c r="A35" s="4" t="s">
        <v>185</v>
      </c>
      <c r="B35" s="4" t="s">
        <v>73</v>
      </c>
      <c r="C35" s="4" t="s">
        <v>74</v>
      </c>
      <c r="E35" s="5"/>
    </row>
    <row r="36" spans="1:5" ht="48" x14ac:dyDescent="0.4">
      <c r="A36" s="4" t="s">
        <v>186</v>
      </c>
      <c r="B36" s="4" t="s">
        <v>75</v>
      </c>
      <c r="C36" s="4" t="s">
        <v>76</v>
      </c>
      <c r="E36" s="5"/>
    </row>
    <row r="37" spans="1:5" ht="32" x14ac:dyDescent="0.4">
      <c r="A37" s="4" t="s">
        <v>187</v>
      </c>
      <c r="B37" s="4" t="s">
        <v>77</v>
      </c>
      <c r="C37" s="4" t="s">
        <v>78</v>
      </c>
      <c r="E37" s="5"/>
    </row>
    <row r="38" spans="1:5" ht="96" x14ac:dyDescent="0.4">
      <c r="A38" s="4" t="s">
        <v>188</v>
      </c>
      <c r="B38" s="4" t="s">
        <v>79</v>
      </c>
      <c r="C38" s="4" t="s">
        <v>80</v>
      </c>
      <c r="E38" s="5"/>
    </row>
    <row r="39" spans="1:5" x14ac:dyDescent="0.4">
      <c r="A39" s="4" t="s">
        <v>189</v>
      </c>
      <c r="B39" s="4" t="s">
        <v>81</v>
      </c>
      <c r="C39" s="4" t="s">
        <v>82</v>
      </c>
      <c r="E39" s="5"/>
    </row>
    <row r="40" spans="1:5" ht="32" x14ac:dyDescent="0.4">
      <c r="A40" s="4" t="s">
        <v>190</v>
      </c>
      <c r="B40" s="4" t="s">
        <v>83</v>
      </c>
      <c r="C40" s="4" t="s">
        <v>84</v>
      </c>
      <c r="E40" s="5"/>
    </row>
    <row r="41" spans="1:5" ht="48" x14ac:dyDescent="0.4">
      <c r="A41" s="4" t="s">
        <v>191</v>
      </c>
      <c r="B41" s="4" t="s">
        <v>85</v>
      </c>
      <c r="C41" s="4" t="s">
        <v>86</v>
      </c>
      <c r="E41" s="5"/>
    </row>
    <row r="42" spans="1:5" ht="80" x14ac:dyDescent="0.4">
      <c r="A42" s="4" t="s">
        <v>192</v>
      </c>
      <c r="B42" s="4" t="s">
        <v>87</v>
      </c>
      <c r="C42" s="4" t="s">
        <v>88</v>
      </c>
      <c r="E42" s="5"/>
    </row>
    <row r="43" spans="1:5" ht="48" x14ac:dyDescent="0.4">
      <c r="A43" s="4" t="s">
        <v>193</v>
      </c>
      <c r="B43" s="4" t="s">
        <v>89</v>
      </c>
      <c r="C43" s="4" t="s">
        <v>90</v>
      </c>
      <c r="E43" s="5"/>
    </row>
    <row r="44" spans="1:5" ht="48" x14ac:dyDescent="0.4">
      <c r="A44" s="4" t="s">
        <v>194</v>
      </c>
      <c r="B44" s="4" t="s">
        <v>91</v>
      </c>
      <c r="C44" s="4" t="s">
        <v>92</v>
      </c>
      <c r="E44" s="5"/>
    </row>
    <row r="45" spans="1:5" ht="32" x14ac:dyDescent="0.4">
      <c r="A45" s="4" t="s">
        <v>195</v>
      </c>
      <c r="B45" s="4" t="s">
        <v>93</v>
      </c>
      <c r="C45" s="4" t="s">
        <v>94</v>
      </c>
      <c r="E45" s="5"/>
    </row>
    <row r="46" spans="1:5" ht="32" x14ac:dyDescent="0.4">
      <c r="A46" s="4" t="s">
        <v>196</v>
      </c>
      <c r="B46" s="4" t="s">
        <v>95</v>
      </c>
      <c r="C46" s="4" t="s">
        <v>96</v>
      </c>
      <c r="E46" s="5"/>
    </row>
    <row r="47" spans="1:5" ht="48" x14ac:dyDescent="0.4">
      <c r="A47" s="4" t="s">
        <v>197</v>
      </c>
      <c r="B47" s="4" t="s">
        <v>97</v>
      </c>
      <c r="C47" s="4" t="s">
        <v>98</v>
      </c>
      <c r="E47" s="5"/>
    </row>
    <row r="48" spans="1:5" ht="32" x14ac:dyDescent="0.4">
      <c r="A48" s="4" t="s">
        <v>198</v>
      </c>
      <c r="B48" s="4" t="s">
        <v>99</v>
      </c>
      <c r="C48" s="4" t="s">
        <v>100</v>
      </c>
      <c r="E48" s="5"/>
    </row>
    <row r="49" spans="1:6" ht="48" x14ac:dyDescent="0.4">
      <c r="A49" s="4" t="s">
        <v>199</v>
      </c>
      <c r="B49" s="4" t="s">
        <v>101</v>
      </c>
      <c r="C49" s="4" t="s">
        <v>102</v>
      </c>
      <c r="E49" s="5"/>
    </row>
    <row r="50" spans="1:6" ht="32" x14ac:dyDescent="0.4">
      <c r="A50" s="6"/>
      <c r="B50" s="6" t="s">
        <v>103</v>
      </c>
      <c r="C50" s="6" t="s">
        <v>104</v>
      </c>
      <c r="D50" s="6"/>
      <c r="E50" s="18"/>
      <c r="F50" s="6"/>
    </row>
    <row r="51" spans="1:6" ht="32" x14ac:dyDescent="0.4">
      <c r="A51" s="4" t="s">
        <v>200</v>
      </c>
      <c r="B51" s="4" t="s">
        <v>105</v>
      </c>
      <c r="C51" s="4" t="s">
        <v>106</v>
      </c>
      <c r="E51" s="5"/>
    </row>
    <row r="52" spans="1:6" x14ac:dyDescent="0.4">
      <c r="A52" s="6"/>
      <c r="B52" s="6" t="s">
        <v>107</v>
      </c>
      <c r="C52" s="6" t="s">
        <v>108</v>
      </c>
      <c r="D52" s="6"/>
      <c r="E52" s="18"/>
      <c r="F52" s="6"/>
    </row>
    <row r="53" spans="1:6" x14ac:dyDescent="0.4">
      <c r="A53" s="4" t="s">
        <v>201</v>
      </c>
      <c r="B53" s="4" t="s">
        <v>157</v>
      </c>
      <c r="C53" s="4" t="s">
        <v>204</v>
      </c>
      <c r="E53" s="35"/>
      <c r="F53" s="36"/>
    </row>
    <row r="54" spans="1:6" ht="48" x14ac:dyDescent="0.4">
      <c r="A54" s="4" t="s">
        <v>205</v>
      </c>
      <c r="B54" s="4" t="s">
        <v>158</v>
      </c>
      <c r="C54" s="4" t="s">
        <v>202</v>
      </c>
      <c r="E54" s="35"/>
      <c r="F54" s="36"/>
    </row>
    <row r="55" spans="1:6" ht="64" x14ac:dyDescent="0.4">
      <c r="A55" s="4" t="s">
        <v>207</v>
      </c>
      <c r="B55" s="4" t="s">
        <v>159</v>
      </c>
      <c r="C55" s="4" t="s">
        <v>203</v>
      </c>
      <c r="E55" s="35"/>
      <c r="F55" s="36"/>
    </row>
    <row r="56" spans="1:6" ht="32" x14ac:dyDescent="0.4">
      <c r="A56" s="4" t="s">
        <v>208</v>
      </c>
      <c r="B56" s="4" t="s">
        <v>160</v>
      </c>
      <c r="C56" s="4" t="s">
        <v>161</v>
      </c>
      <c r="E56" s="35"/>
      <c r="F56" s="36"/>
    </row>
    <row r="57" spans="1:6" ht="48" x14ac:dyDescent="0.4">
      <c r="A57" s="4" t="s">
        <v>209</v>
      </c>
      <c r="B57" s="4" t="s">
        <v>162</v>
      </c>
      <c r="C57" s="4" t="s">
        <v>163</v>
      </c>
      <c r="E57" s="35"/>
      <c r="F57" s="36"/>
    </row>
    <row r="58" spans="1:6" ht="48" x14ac:dyDescent="0.4">
      <c r="A58" s="4" t="s">
        <v>210</v>
      </c>
      <c r="B58" s="4" t="s">
        <v>109</v>
      </c>
      <c r="C58" s="4" t="s">
        <v>110</v>
      </c>
      <c r="E58" s="5"/>
    </row>
    <row r="59" spans="1:6" ht="80" x14ac:dyDescent="0.4">
      <c r="A59" s="4" t="s">
        <v>211</v>
      </c>
      <c r="B59" s="4" t="s">
        <v>111</v>
      </c>
      <c r="C59" s="4" t="s">
        <v>112</v>
      </c>
      <c r="E59" s="5"/>
    </row>
    <row r="60" spans="1:6" x14ac:dyDescent="0.4">
      <c r="A60" s="4" t="s">
        <v>212</v>
      </c>
      <c r="B60" s="4" t="s">
        <v>113</v>
      </c>
      <c r="C60" s="4" t="s">
        <v>114</v>
      </c>
      <c r="E60" s="5"/>
    </row>
    <row r="61" spans="1:6" ht="32" x14ac:dyDescent="0.4">
      <c r="A61" s="4" t="s">
        <v>213</v>
      </c>
      <c r="B61" s="4" t="s">
        <v>115</v>
      </c>
      <c r="C61" s="4" t="s">
        <v>116</v>
      </c>
      <c r="E61" s="5"/>
    </row>
    <row r="62" spans="1:6" ht="48" x14ac:dyDescent="0.4">
      <c r="A62" s="4" t="s">
        <v>214</v>
      </c>
      <c r="B62" s="4" t="s">
        <v>117</v>
      </c>
      <c r="C62" s="4" t="s">
        <v>118</v>
      </c>
      <c r="E62" s="5"/>
    </row>
    <row r="63" spans="1:6" ht="32" x14ac:dyDescent="0.4">
      <c r="A63" s="4" t="s">
        <v>215</v>
      </c>
      <c r="B63" s="4" t="s">
        <v>119</v>
      </c>
      <c r="C63" s="4" t="s">
        <v>120</v>
      </c>
      <c r="E63" s="5"/>
    </row>
    <row r="64" spans="1:6" ht="48" x14ac:dyDescent="0.4">
      <c r="A64" s="4" t="s">
        <v>216</v>
      </c>
      <c r="B64" s="4" t="s">
        <v>121</v>
      </c>
      <c r="C64" s="4" t="s">
        <v>122</v>
      </c>
      <c r="E64" s="5"/>
    </row>
    <row r="65" spans="1:6" ht="32" x14ac:dyDescent="0.4">
      <c r="A65" s="6"/>
      <c r="B65" s="6" t="s">
        <v>123</v>
      </c>
      <c r="C65" s="6" t="s">
        <v>124</v>
      </c>
      <c r="D65" s="6"/>
      <c r="E65" s="18"/>
      <c r="F65" s="6"/>
    </row>
    <row r="66" spans="1:6" ht="64" x14ac:dyDescent="0.4">
      <c r="A66" s="4" t="s">
        <v>206</v>
      </c>
      <c r="B66" s="4" t="s">
        <v>125</v>
      </c>
      <c r="C66" s="4" t="s">
        <v>126</v>
      </c>
      <c r="E66" s="5"/>
    </row>
    <row r="67" spans="1:6" ht="48" x14ac:dyDescent="0.4">
      <c r="A67" s="4" t="s">
        <v>217</v>
      </c>
      <c r="B67" s="4" t="s">
        <v>127</v>
      </c>
      <c r="C67" s="4" t="s">
        <v>128</v>
      </c>
      <c r="E67" s="5"/>
    </row>
    <row r="68" spans="1:6" x14ac:dyDescent="0.4">
      <c r="A68" s="4" t="s">
        <v>218</v>
      </c>
      <c r="B68" s="4" t="s">
        <v>129</v>
      </c>
      <c r="C68" s="4" t="s">
        <v>130</v>
      </c>
      <c r="E68" s="5"/>
    </row>
    <row r="69" spans="1:6" ht="64" x14ac:dyDescent="0.4">
      <c r="A69" s="4" t="s">
        <v>219</v>
      </c>
      <c r="B69" s="4" t="s">
        <v>131</v>
      </c>
      <c r="C69" s="4" t="s">
        <v>132</v>
      </c>
      <c r="E69" s="5"/>
    </row>
    <row r="70" spans="1:6" ht="48" x14ac:dyDescent="0.4">
      <c r="A70" s="4" t="s">
        <v>220</v>
      </c>
      <c r="B70" s="4" t="s">
        <v>133</v>
      </c>
      <c r="C70" s="4" t="s">
        <v>134</v>
      </c>
      <c r="E70" s="5"/>
    </row>
    <row r="71" spans="1:6" x14ac:dyDescent="0.4">
      <c r="A71" s="4" t="s">
        <v>221</v>
      </c>
      <c r="B71" s="4" t="s">
        <v>135</v>
      </c>
      <c r="C71" s="4" t="s">
        <v>136</v>
      </c>
      <c r="E71" s="5"/>
    </row>
    <row r="72" spans="1:6" ht="32" x14ac:dyDescent="0.4">
      <c r="A72" s="4" t="s">
        <v>222</v>
      </c>
      <c r="B72" s="4" t="s">
        <v>137</v>
      </c>
      <c r="C72" s="4" t="s">
        <v>138</v>
      </c>
      <c r="E72" s="5"/>
    </row>
    <row r="73" spans="1:6" ht="32" x14ac:dyDescent="0.4">
      <c r="A73" s="4" t="s">
        <v>223</v>
      </c>
      <c r="B73" s="4" t="s">
        <v>139</v>
      </c>
      <c r="C73" s="4" t="s">
        <v>140</v>
      </c>
      <c r="E73" s="5"/>
    </row>
    <row r="74" spans="1:6" ht="32" x14ac:dyDescent="0.4">
      <c r="A74" s="4" t="s">
        <v>224</v>
      </c>
      <c r="B74" s="4" t="s">
        <v>141</v>
      </c>
      <c r="C74" s="4" t="s">
        <v>142</v>
      </c>
      <c r="E74" s="5"/>
    </row>
    <row r="75" spans="1:6" ht="48" x14ac:dyDescent="0.4">
      <c r="A75" s="4" t="s">
        <v>225</v>
      </c>
      <c r="B75" s="4" t="s">
        <v>143</v>
      </c>
      <c r="C75" s="4" t="s">
        <v>144</v>
      </c>
      <c r="E75" s="5"/>
    </row>
    <row r="76" spans="1:6" ht="48" x14ac:dyDescent="0.4">
      <c r="A76" s="6"/>
      <c r="B76" s="6" t="s">
        <v>145</v>
      </c>
      <c r="C76" s="6" t="s">
        <v>146</v>
      </c>
      <c r="D76" s="6"/>
      <c r="E76" s="18"/>
      <c r="F76" s="6"/>
    </row>
    <row r="77" spans="1:6" ht="192" x14ac:dyDescent="0.4">
      <c r="A77" s="4" t="s">
        <v>226</v>
      </c>
      <c r="B77" s="4" t="s">
        <v>147</v>
      </c>
      <c r="C77" s="4" t="s">
        <v>148</v>
      </c>
      <c r="D77" s="28"/>
      <c r="E77" s="29"/>
      <c r="F77" s="30"/>
    </row>
    <row r="78" spans="1:6" ht="48.5" thickBot="1" x14ac:dyDescent="0.45">
      <c r="A78" s="7" t="s">
        <v>227</v>
      </c>
      <c r="B78" s="7" t="s">
        <v>149</v>
      </c>
      <c r="C78" s="7" t="s">
        <v>150</v>
      </c>
      <c r="D78" s="7"/>
      <c r="E78" s="16"/>
      <c r="F78" s="7"/>
    </row>
    <row r="79" spans="1:6" x14ac:dyDescent="0.4">
      <c r="C79" s="5" t="s">
        <v>229</v>
      </c>
      <c r="D79" s="5">
        <f>COUNTIF(D6:D78,"Taip")</f>
        <v>0</v>
      </c>
      <c r="E79" s="5"/>
      <c r="F79" s="5"/>
    </row>
  </sheetData>
  <sheetProtection algorithmName="SHA-512" hashValue="UagFD+QKGl4M5CK5kE/HIXvtaYd/vKP/BZb12HiNdN/3fTeX6Co09s4BpCM6DJRvZKrUpxPz+Rc+b0U2l2dfHw==" saltValue="8xtrS3o7ayqolnoOkyxO6g==" spinCount="100000" sheet="1" objects="1" scenarios="1"/>
  <conditionalFormatting sqref="D6:D78">
    <cfRule type="cellIs" dxfId="7" priority="7" operator="equal">
      <formula>"Ne"</formula>
    </cfRule>
    <cfRule type="cellIs" dxfId="6" priority="8" operator="equal">
      <formula>"xxx"</formula>
    </cfRule>
  </conditionalFormatting>
  <conditionalFormatting sqref="E6:E78">
    <cfRule type="cellIs" dxfId="5" priority="1" operator="equal">
      <formula>"B"</formula>
    </cfRule>
    <cfRule type="cellIs" dxfId="4" priority="2" operator="equal">
      <formula>"T"</formula>
    </cfRule>
    <cfRule type="cellIs" dxfId="3" priority="3" operator="equal">
      <formula>"G"</formula>
    </cfRule>
  </conditionalFormatting>
  <pageMargins left="0.7" right="0.7" top="0.75" bottom="0.75" header="0.3" footer="0.3"/>
  <pageSetup scale="4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98DA8-2466-4387-9F32-F33CC0A38EB8}">
  <dimension ref="A1:M25"/>
  <sheetViews>
    <sheetView zoomScaleNormal="100" workbookViewId="0">
      <selection activeCell="C11" sqref="C11"/>
    </sheetView>
  </sheetViews>
  <sheetFormatPr defaultColWidth="9.1796875" defaultRowHeight="16" x14ac:dyDescent="0.4"/>
  <cols>
    <col min="1" max="1" width="9.1796875" style="1"/>
    <col min="2" max="2" width="13.26953125" style="1" customWidth="1"/>
    <col min="3" max="3" width="132.54296875" style="4" customWidth="1"/>
    <col min="4" max="4" width="1.54296875" style="1" customWidth="1"/>
    <col min="5" max="6" width="9.54296875" style="1" customWidth="1"/>
    <col min="7" max="7" width="1.54296875" style="1" customWidth="1"/>
    <col min="8" max="9" width="9.54296875" style="1" customWidth="1"/>
    <col min="10" max="10" width="1.54296875" style="1" customWidth="1"/>
    <col min="11" max="16384" width="9.1796875" style="1"/>
  </cols>
  <sheetData>
    <row r="1" spans="1:13" x14ac:dyDescent="0.4">
      <c r="A1" s="3"/>
    </row>
    <row r="2" spans="1:13" x14ac:dyDescent="0.4">
      <c r="A2" s="3"/>
    </row>
    <row r="3" spans="1:13" x14ac:dyDescent="0.4">
      <c r="B3" s="5" t="s">
        <v>274</v>
      </c>
      <c r="C3" s="5" t="s">
        <v>4</v>
      </c>
    </row>
    <row r="4" spans="1:13" x14ac:dyDescent="0.4">
      <c r="B4" s="5" t="s">
        <v>276</v>
      </c>
      <c r="C4" s="5" t="s">
        <v>9</v>
      </c>
      <c r="E4" s="5"/>
    </row>
    <row r="5" spans="1:13" x14ac:dyDescent="0.4">
      <c r="B5" s="5"/>
      <c r="C5" s="5"/>
    </row>
    <row r="6" spans="1:13" ht="113.5" customHeight="1" x14ac:dyDescent="0.4">
      <c r="B6" s="1" t="s">
        <v>261</v>
      </c>
      <c r="E6" s="45" t="s">
        <v>295</v>
      </c>
      <c r="F6" s="45"/>
      <c r="G6" s="4"/>
      <c r="H6" s="45" t="s">
        <v>295</v>
      </c>
      <c r="I6" s="45"/>
      <c r="K6" s="45" t="s">
        <v>295</v>
      </c>
      <c r="L6" s="45"/>
      <c r="M6" s="1" t="s">
        <v>296</v>
      </c>
    </row>
    <row r="7" spans="1:13" ht="32.25" customHeight="1" thickBot="1" x14ac:dyDescent="0.45">
      <c r="A7" s="8" t="s">
        <v>153</v>
      </c>
      <c r="B7" s="7" t="s">
        <v>260</v>
      </c>
      <c r="C7" s="7" t="s">
        <v>259</v>
      </c>
      <c r="E7" s="7" t="s">
        <v>262</v>
      </c>
      <c r="F7" s="7" t="s">
        <v>286</v>
      </c>
      <c r="H7" s="7" t="s">
        <v>262</v>
      </c>
      <c r="I7" s="7" t="s">
        <v>286</v>
      </c>
    </row>
    <row r="8" spans="1:13" x14ac:dyDescent="0.4">
      <c r="A8" s="10"/>
      <c r="B8" s="10" t="s">
        <v>5</v>
      </c>
      <c r="C8" s="6" t="s">
        <v>258</v>
      </c>
      <c r="E8" s="10"/>
      <c r="F8" s="10"/>
      <c r="H8" s="10"/>
      <c r="I8" s="10"/>
    </row>
    <row r="9" spans="1:13" x14ac:dyDescent="0.4">
      <c r="B9" s="1" t="s">
        <v>231</v>
      </c>
      <c r="C9" s="4" t="s">
        <v>244</v>
      </c>
    </row>
    <row r="10" spans="1:13" x14ac:dyDescent="0.4">
      <c r="B10" s="1" t="s">
        <v>232</v>
      </c>
      <c r="C10" s="4" t="s">
        <v>245</v>
      </c>
    </row>
    <row r="11" spans="1:13" ht="64" x14ac:dyDescent="0.4">
      <c r="B11" s="1" t="s">
        <v>243</v>
      </c>
      <c r="C11" s="4" t="s">
        <v>246</v>
      </c>
    </row>
    <row r="12" spans="1:13" x14ac:dyDescent="0.4">
      <c r="B12" s="1" t="s">
        <v>233</v>
      </c>
      <c r="C12" s="4" t="s">
        <v>247</v>
      </c>
    </row>
    <row r="13" spans="1:13" x14ac:dyDescent="0.4">
      <c r="B13" s="1" t="s">
        <v>234</v>
      </c>
      <c r="C13" s="4" t="s">
        <v>248</v>
      </c>
      <c r="G13" s="4"/>
    </row>
    <row r="14" spans="1:13" ht="32" x14ac:dyDescent="0.4">
      <c r="B14" s="1" t="s">
        <v>235</v>
      </c>
      <c r="C14" s="4" t="s">
        <v>249</v>
      </c>
      <c r="G14" s="4"/>
    </row>
    <row r="15" spans="1:13" ht="32" x14ac:dyDescent="0.4">
      <c r="B15" s="1" t="s">
        <v>236</v>
      </c>
      <c r="C15" s="4" t="s">
        <v>250</v>
      </c>
      <c r="F15" s="5"/>
      <c r="G15" s="5"/>
    </row>
    <row r="16" spans="1:13" ht="32" x14ac:dyDescent="0.4">
      <c r="B16" s="1" t="s">
        <v>237</v>
      </c>
      <c r="C16" s="4" t="s">
        <v>251</v>
      </c>
      <c r="F16" s="5"/>
      <c r="G16" s="5"/>
    </row>
    <row r="17" spans="2:10" ht="32" x14ac:dyDescent="0.4">
      <c r="B17" s="1" t="s">
        <v>243</v>
      </c>
      <c r="C17" s="4" t="s">
        <v>252</v>
      </c>
      <c r="F17" s="5"/>
      <c r="G17" s="5"/>
    </row>
    <row r="18" spans="2:10" ht="32" x14ac:dyDescent="0.4">
      <c r="B18" s="1" t="s">
        <v>238</v>
      </c>
      <c r="C18" s="4" t="s">
        <v>253</v>
      </c>
      <c r="G18" s="4"/>
      <c r="J18" s="34"/>
    </row>
    <row r="19" spans="2:10" x14ac:dyDescent="0.4">
      <c r="B19" s="1" t="s">
        <v>239</v>
      </c>
      <c r="C19" s="4" t="s">
        <v>254</v>
      </c>
      <c r="F19" s="4"/>
      <c r="G19" s="4"/>
      <c r="J19" s="4"/>
    </row>
    <row r="20" spans="2:10" ht="32" x14ac:dyDescent="0.4">
      <c r="B20" s="1" t="s">
        <v>240</v>
      </c>
      <c r="C20" s="4" t="s">
        <v>255</v>
      </c>
    </row>
    <row r="21" spans="2:10" ht="32" x14ac:dyDescent="0.4">
      <c r="B21" s="1" t="s">
        <v>241</v>
      </c>
      <c r="C21" s="4" t="s">
        <v>256</v>
      </c>
      <c r="G21" s="4"/>
    </row>
    <row r="22" spans="2:10" x14ac:dyDescent="0.4">
      <c r="B22" s="1" t="s">
        <v>242</v>
      </c>
      <c r="C22" s="4" t="s">
        <v>257</v>
      </c>
      <c r="G22" s="4"/>
    </row>
    <row r="23" spans="2:10" x14ac:dyDescent="0.4">
      <c r="C23" s="5" t="s">
        <v>229</v>
      </c>
      <c r="E23" s="1">
        <f>COUNTIF(E9:E22,"Taip")</f>
        <v>0</v>
      </c>
      <c r="F23" s="1">
        <f>SUM(F9:F22)</f>
        <v>0</v>
      </c>
      <c r="G23" s="4"/>
      <c r="H23" s="1">
        <f>COUNTIF(H9:H22,"Taip")</f>
        <v>0</v>
      </c>
      <c r="I23" s="1">
        <f>SUM(I9:I22)</f>
        <v>0</v>
      </c>
    </row>
    <row r="25" spans="2:10" x14ac:dyDescent="0.4">
      <c r="C25" s="5" t="s">
        <v>263</v>
      </c>
      <c r="F25" s="20"/>
      <c r="I25" s="20"/>
    </row>
  </sheetData>
  <sheetProtection algorithmName="SHA-512" hashValue="gOhOh+Qd+9IMvfpRP51JVQeSDncRq6KS7T+yEpJU5vW4yW2bQL21dACjLtKz4MOCbZU7xdje5y3qSogBn8Yarw==" saltValue="pwrOjl7/HhkU0VR5/ig7VA==" spinCount="100000" sheet="1" objects="1" scenarios="1"/>
  <mergeCells count="3">
    <mergeCell ref="E6:F6"/>
    <mergeCell ref="H6:I6"/>
    <mergeCell ref="K6:L6"/>
  </mergeCells>
  <conditionalFormatting sqref="E9:E22">
    <cfRule type="cellIs" dxfId="2" priority="9" operator="equal">
      <formula>"Ne"</formula>
    </cfRule>
  </conditionalFormatting>
  <conditionalFormatting sqref="H9:H12">
    <cfRule type="cellIs" dxfId="1" priority="8" operator="equal">
      <formula>"Ne"</formula>
    </cfRule>
  </conditionalFormatting>
  <conditionalFormatting sqref="I21:I23">
    <cfRule type="cellIs" dxfId="0" priority="3" operator="equal">
      <formula>"Ne"</formula>
    </cfRule>
  </conditionalFormatting>
  <pageMargins left="0.7" right="0.7" top="0.75" bottom="0.75" header="0.3" footer="0.3"/>
  <pageSetup scale="4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6EFAA-1C52-4404-B1DC-9673AB782CD0}">
  <dimension ref="A1:E20"/>
  <sheetViews>
    <sheetView zoomScaleNormal="100" workbookViewId="0">
      <selection activeCell="B12" sqref="B12"/>
    </sheetView>
  </sheetViews>
  <sheetFormatPr defaultColWidth="9.1796875" defaultRowHeight="16" x14ac:dyDescent="0.4"/>
  <cols>
    <col min="1" max="1" width="9.1796875" style="1"/>
    <col min="2" max="2" width="65.54296875" style="1" customWidth="1"/>
    <col min="3" max="4" width="20.54296875" style="1" customWidth="1"/>
    <col min="5" max="5" width="12.54296875" style="1" customWidth="1"/>
    <col min="6" max="16384" width="9.1796875" style="1"/>
  </cols>
  <sheetData>
    <row r="1" spans="1:5" x14ac:dyDescent="0.4">
      <c r="A1" s="3"/>
    </row>
    <row r="2" spans="1:5" x14ac:dyDescent="0.4">
      <c r="A2" s="3"/>
    </row>
    <row r="3" spans="1:5" x14ac:dyDescent="0.4">
      <c r="B3" s="3" t="s">
        <v>271</v>
      </c>
    </row>
    <row r="5" spans="1:5" x14ac:dyDescent="0.4">
      <c r="A5" s="1" t="s">
        <v>153</v>
      </c>
      <c r="B5" s="1" t="s">
        <v>265</v>
      </c>
    </row>
    <row r="6" spans="1:5" x14ac:dyDescent="0.4">
      <c r="E6" s="33"/>
    </row>
    <row r="7" spans="1:5" ht="48.5" thickBot="1" x14ac:dyDescent="0.45">
      <c r="A7" s="8"/>
      <c r="B7" s="8"/>
      <c r="C7" s="13" t="s">
        <v>272</v>
      </c>
      <c r="D7" s="13" t="s">
        <v>273</v>
      </c>
      <c r="E7" s="31" t="s">
        <v>17</v>
      </c>
    </row>
    <row r="8" spans="1:5" ht="32" x14ac:dyDescent="0.4">
      <c r="A8" s="11" t="s">
        <v>3</v>
      </c>
      <c r="B8" s="11" t="s">
        <v>264</v>
      </c>
      <c r="C8" s="39"/>
      <c r="D8" s="39"/>
      <c r="E8" s="40"/>
    </row>
    <row r="9" spans="1:5" x14ac:dyDescent="0.4">
      <c r="A9" s="11"/>
      <c r="B9" s="11"/>
      <c r="C9" s="32"/>
      <c r="D9" s="32"/>
      <c r="E9" s="32"/>
    </row>
    <row r="10" spans="1:5" x14ac:dyDescent="0.4">
      <c r="A10" s="11"/>
      <c r="B10" s="11"/>
      <c r="C10" s="32"/>
      <c r="D10" s="32"/>
      <c r="E10" s="32"/>
    </row>
    <row r="11" spans="1:5" ht="32.5" thickBot="1" x14ac:dyDescent="0.45">
      <c r="A11" s="13"/>
      <c r="B11" s="13"/>
      <c r="C11" s="13" t="s">
        <v>267</v>
      </c>
      <c r="D11" s="13" t="s">
        <v>266</v>
      </c>
      <c r="E11" s="13" t="s">
        <v>17</v>
      </c>
    </row>
    <row r="12" spans="1:5" ht="32" x14ac:dyDescent="0.4">
      <c r="A12" s="11" t="s">
        <v>5</v>
      </c>
      <c r="B12" s="11" t="s">
        <v>13</v>
      </c>
      <c r="C12" s="39"/>
      <c r="D12" s="39"/>
      <c r="E12" s="41"/>
    </row>
    <row r="13" spans="1:5" x14ac:dyDescent="0.4">
      <c r="A13" s="11"/>
      <c r="B13" s="11"/>
      <c r="C13" s="32"/>
      <c r="D13" s="32"/>
      <c r="E13" s="32"/>
    </row>
    <row r="14" spans="1:5" x14ac:dyDescent="0.4">
      <c r="A14" s="11"/>
      <c r="B14" s="11"/>
      <c r="C14" s="32"/>
      <c r="D14" s="32"/>
      <c r="E14" s="32"/>
    </row>
    <row r="15" spans="1:5" ht="32.5" thickBot="1" x14ac:dyDescent="0.45">
      <c r="A15" s="13"/>
      <c r="B15" s="13"/>
      <c r="C15" s="13" t="s">
        <v>269</v>
      </c>
      <c r="D15" s="13" t="s">
        <v>268</v>
      </c>
      <c r="E15" s="13" t="s">
        <v>17</v>
      </c>
    </row>
    <row r="16" spans="1:5" ht="32" x14ac:dyDescent="0.4">
      <c r="A16" s="11" t="s">
        <v>7</v>
      </c>
      <c r="B16" s="11" t="s">
        <v>14</v>
      </c>
      <c r="C16" s="39"/>
      <c r="D16" s="39"/>
      <c r="E16" s="41"/>
    </row>
    <row r="17" spans="1:5" x14ac:dyDescent="0.4">
      <c r="A17" s="11"/>
      <c r="B17" s="11"/>
      <c r="C17" s="32"/>
      <c r="D17" s="32"/>
      <c r="E17" s="32"/>
    </row>
    <row r="18" spans="1:5" x14ac:dyDescent="0.4">
      <c r="A18" s="11"/>
      <c r="B18" s="11"/>
      <c r="C18" s="32"/>
      <c r="D18" s="32"/>
      <c r="E18" s="32"/>
    </row>
    <row r="19" spans="1:5" ht="48.5" thickBot="1" x14ac:dyDescent="0.45">
      <c r="A19" s="13"/>
      <c r="B19" s="13"/>
      <c r="C19" s="13" t="s">
        <v>270</v>
      </c>
      <c r="D19" s="13" t="s">
        <v>268</v>
      </c>
      <c r="E19" s="13" t="s">
        <v>17</v>
      </c>
    </row>
    <row r="20" spans="1:5" ht="32" x14ac:dyDescent="0.4">
      <c r="A20" s="11" t="s">
        <v>164</v>
      </c>
      <c r="B20" s="11" t="s">
        <v>290</v>
      </c>
      <c r="C20" s="39"/>
      <c r="D20" s="39"/>
      <c r="E20" s="41"/>
    </row>
  </sheetData>
  <sheetProtection algorithmName="SHA-512" hashValue="j7K8e0HNmSXu3lhBTxuoUGkKjimnFKu4I30doKYNC1Rk5mQwpQ3f/EbPlq0wIMUMZEBdab0lX2VHvrfkfX1UAw==" saltValue="N2/vaP7+xT36eTR6kRne7Q==" spinCount="100000" sheet="1" objects="1" scenarios="1"/>
  <pageMargins left="0.7" right="0.7" top="0.75" bottom="0.75" header="0.3" footer="0.3"/>
  <pageSetup scale="7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D4C7-FC72-4597-BB0F-865673108087}">
  <dimension ref="A1:D16"/>
  <sheetViews>
    <sheetView zoomScaleNormal="100" workbookViewId="0">
      <selection activeCell="C6" sqref="C6"/>
    </sheetView>
  </sheetViews>
  <sheetFormatPr defaultColWidth="9.1796875" defaultRowHeight="16" x14ac:dyDescent="0.4"/>
  <cols>
    <col min="1" max="1" width="9.1796875" style="1"/>
    <col min="2" max="2" width="65.54296875" style="1" customWidth="1"/>
    <col min="3" max="4" width="20.54296875" style="1" customWidth="1"/>
    <col min="5" max="16384" width="9.1796875" style="1"/>
  </cols>
  <sheetData>
    <row r="1" spans="1:4" x14ac:dyDescent="0.4">
      <c r="A1" s="3"/>
    </row>
    <row r="2" spans="1:4" x14ac:dyDescent="0.4">
      <c r="A2" s="3"/>
    </row>
    <row r="3" spans="1:4" x14ac:dyDescent="0.4">
      <c r="B3" s="3" t="s">
        <v>277</v>
      </c>
    </row>
    <row r="5" spans="1:4" x14ac:dyDescent="0.4">
      <c r="A5" s="1" t="s">
        <v>153</v>
      </c>
      <c r="B5" s="1" t="s">
        <v>265</v>
      </c>
    </row>
    <row r="6" spans="1:4" ht="16.5" thickBot="1" x14ac:dyDescent="0.45">
      <c r="A6" s="13"/>
      <c r="B6" s="14"/>
      <c r="C6" s="13" t="s">
        <v>278</v>
      </c>
      <c r="D6" s="13" t="s">
        <v>17</v>
      </c>
    </row>
    <row r="7" spans="1:4" x14ac:dyDescent="0.4">
      <c r="A7" s="11">
        <v>1</v>
      </c>
      <c r="B7" s="12" t="s">
        <v>289</v>
      </c>
      <c r="C7" s="3"/>
      <c r="D7" s="42"/>
    </row>
    <row r="8" spans="1:4" x14ac:dyDescent="0.4">
      <c r="A8" s="11"/>
      <c r="B8" s="12"/>
    </row>
    <row r="9" spans="1:4" x14ac:dyDescent="0.4">
      <c r="A9" s="11"/>
      <c r="B9" s="12"/>
    </row>
    <row r="10" spans="1:4" ht="32" x14ac:dyDescent="0.4">
      <c r="A10" s="11" t="s">
        <v>5</v>
      </c>
      <c r="B10" s="12" t="s">
        <v>291</v>
      </c>
      <c r="C10" s="3"/>
      <c r="D10" s="43"/>
    </row>
    <row r="11" spans="1:4" x14ac:dyDescent="0.4">
      <c r="A11" s="11"/>
      <c r="B11" s="12"/>
    </row>
    <row r="12" spans="1:4" x14ac:dyDescent="0.4">
      <c r="A12" s="11"/>
      <c r="B12" s="12"/>
    </row>
    <row r="13" spans="1:4" ht="16.5" thickBot="1" x14ac:dyDescent="0.45">
      <c r="A13" s="13"/>
      <c r="B13" s="14"/>
      <c r="C13" s="13" t="s">
        <v>279</v>
      </c>
      <c r="D13" s="13" t="s">
        <v>17</v>
      </c>
    </row>
    <row r="14" spans="1:4" x14ac:dyDescent="0.4">
      <c r="A14" s="11" t="s">
        <v>7</v>
      </c>
      <c r="B14" s="12" t="s">
        <v>16</v>
      </c>
      <c r="C14" s="3"/>
      <c r="D14" s="42"/>
    </row>
    <row r="15" spans="1:4" x14ac:dyDescent="0.4">
      <c r="A15" s="11"/>
      <c r="B15" s="12"/>
    </row>
    <row r="16" spans="1:4" x14ac:dyDescent="0.4">
      <c r="A16" s="11"/>
      <c r="B16" s="12"/>
    </row>
  </sheetData>
  <sheetProtection algorithmName="SHA-512" hashValue="IddJ+mRfJzqnbGnyKUGmgRc434UhkY1v7vyZBTL6Li8le5XwpITWWAPJE7xphLcah11UfdTOtVkKSofGC6xA0g==" saltValue="RFuaYVIEPkZQRZupGK0Ktg==" spinCount="100000" sheet="1" objects="1" scenarios="1"/>
  <pageMargins left="0.7" right="0.7" top="0.75" bottom="0.75" header="0.3" footer="0.3"/>
  <pageSetup scale="7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Suvestinė</vt:lpstr>
      <vt:lpstr>1_rod_1 krit</vt:lpstr>
      <vt:lpstr>1_rod_2_krit</vt:lpstr>
      <vt:lpstr>2_rodiklis</vt:lpstr>
      <vt:lpstr>3_rodiklis</vt:lpstr>
    </vt:vector>
  </TitlesOfParts>
  <Company>RRT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Rūtenis Vanagas</dc:creator>
  <cp:lastModifiedBy>Renata Stambrauskė</cp:lastModifiedBy>
  <dcterms:created xsi:type="dcterms:W3CDTF">2025-04-23T08:19:31Z</dcterms:created>
  <dcterms:modified xsi:type="dcterms:W3CDTF">2025-05-29T06:40:38Z</dcterms:modified>
</cp:coreProperties>
</file>