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bs2\rrt\SD\EAS\!Rysiu_sektoriaus_ataskait\Rysiu_sektoriaus_2023_ataskaita\"/>
    </mc:Choice>
  </mc:AlternateContent>
  <xr:revisionPtr revIDLastSave="0" documentId="13_ncr:1_{0884EF9E-EB2A-4EA1-BC92-4A739E349E10}" xr6:coauthVersionLast="47" xr6:coauthVersionMax="47" xr10:uidLastSave="{00000000-0000-0000-0000-000000000000}"/>
  <bookViews>
    <workbookView xWindow="-28920" yWindow="-90" windowWidth="29040" windowHeight="15720" xr2:uid="{1155FCA1-20DE-42C2-B8C3-5FCAA54A91A6}"/>
  </bookViews>
  <sheets>
    <sheet name=" 1 dalis " sheetId="2" r:id="rId1"/>
    <sheet name="Q 2 dalis" sheetId="3" r:id="rId2"/>
  </sheets>
  <definedNames>
    <definedName name="_xlnm._FilterDatabase" localSheetId="1" hidden="1">'Q 2 dalis'!#REF!</definedName>
    <definedName name="_Ref387836519" localSheetId="1">'Q 2 dalis'!#REF!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21" i="3" l="1"/>
  <c r="K721" i="3"/>
  <c r="L721" i="3"/>
  <c r="M721" i="3"/>
  <c r="N721" i="3"/>
  <c r="O721" i="3"/>
  <c r="E442" i="2" l="1"/>
  <c r="E441" i="2"/>
  <c r="E440" i="2"/>
  <c r="E439" i="2"/>
  <c r="E438" i="2"/>
  <c r="E437" i="2"/>
  <c r="E436" i="2"/>
  <c r="E435" i="2"/>
  <c r="E434" i="2"/>
  <c r="E433" i="2"/>
  <c r="E428" i="2"/>
  <c r="E427" i="2"/>
  <c r="E426" i="2"/>
  <c r="E425" i="2"/>
  <c r="E424" i="2"/>
  <c r="E423" i="2"/>
  <c r="E422" i="2"/>
  <c r="E421" i="2"/>
  <c r="E420" i="2"/>
  <c r="E419" i="2"/>
  <c r="E379" i="2"/>
  <c r="E378" i="2"/>
  <c r="E377" i="2"/>
  <c r="E376" i="2"/>
  <c r="E375" i="2"/>
  <c r="E82" i="2"/>
</calcChain>
</file>

<file path=xl/sharedStrings.xml><?xml version="1.0" encoding="utf-8"?>
<sst xmlns="http://schemas.openxmlformats.org/spreadsheetml/2006/main" count="2020" uniqueCount="446">
  <si>
    <t>BENDROJI ELEKTRONINIŲ RYŠIŲ RINKOS APŽVALGA</t>
  </si>
  <si>
    <t>Elektroninių ryšių veikla</t>
  </si>
  <si>
    <t>Pokytis per ketv.</t>
  </si>
  <si>
    <t>Pokytis per metus</t>
  </si>
  <si>
    <t>Viso:</t>
  </si>
  <si>
    <t>Iš viso:</t>
  </si>
  <si>
    <t>Pajamos</t>
  </si>
  <si>
    <t>Rinka</t>
  </si>
  <si>
    <t>Paslaugų teikėjai</t>
  </si>
  <si>
    <t xml:space="preserve">„Telia Lietuva“, AB </t>
  </si>
  <si>
    <t>UAB „Tele2“</t>
  </si>
  <si>
    <t>UAB „Bitė Lietuva“</t>
  </si>
  <si>
    <t>UAB „Cgates“</t>
  </si>
  <si>
    <t xml:space="preserve">UAB „Mediafon Carrier Services“ </t>
  </si>
  <si>
    <t>Kiti teikėjai</t>
  </si>
  <si>
    <t>Investicijos</t>
  </si>
  <si>
    <t>- į viešojo mobiliojo ryšio tinklo infrastruktūrą</t>
  </si>
  <si>
    <t>- į viešojo fiksuotojo ryšio tinklo infrastruktūrą</t>
  </si>
  <si>
    <t>Aktyvių SIM kortelių bendras skaičius</t>
  </si>
  <si>
    <t>SIM kortelės, naudojamos kalbiniam ryšiui</t>
  </si>
  <si>
    <t>SIM kortelės, naudojamos interneto prieigos paslaugoms teikti, kai taikomas ne kalbinio ryšio, o interneto prieigos paslaugų teikimo planas</t>
  </si>
  <si>
    <t>SIM kortelės, naudojamos M2M paslaugoms teikti</t>
  </si>
  <si>
    <t>Skvarba</t>
  </si>
  <si>
    <t>MAŽMENINĖS MOBILIOJO KALBINIO RYŠIO PASLAUGOS</t>
  </si>
  <si>
    <t>Visi teikėjai</t>
  </si>
  <si>
    <t>SIM kortelės</t>
  </si>
  <si>
    <t>Rinkos dalis</t>
  </si>
  <si>
    <t>Pre-paid</t>
  </si>
  <si>
    <t>Post-paid:</t>
  </si>
  <si>
    <t>Tarptinkliniai inicijuoti skambučiai</t>
  </si>
  <si>
    <t>Visi skambučiai</t>
  </si>
  <si>
    <t>iš jų: trumpaisiais, paslaugų numeriais</t>
  </si>
  <si>
    <t>Užbaigti užsienio operatorių tinkluose</t>
  </si>
  <si>
    <t>Iš jų: už tarptinklinį ryšį</t>
  </si>
  <si>
    <t>Paslaugos</t>
  </si>
  <si>
    <t>Balso skambučiai (inicijuoti Lietuvoje)</t>
  </si>
  <si>
    <t>SMS siuntimas</t>
  </si>
  <si>
    <t>MMS siuntimas</t>
  </si>
  <si>
    <t>Tarptinklinis ryšys</t>
  </si>
  <si>
    <t>Kitos paslaugos</t>
  </si>
  <si>
    <t>· Vartotojai</t>
  </si>
  <si>
    <t>· Kiti paslaugų gavėjai</t>
  </si>
  <si>
    <t>SMS skaičius</t>
  </si>
  <si>
    <t>A2P SMS</t>
  </si>
  <si>
    <t>MMS skaičius</t>
  </si>
  <si>
    <t>Pajamos už SMS</t>
  </si>
  <si>
    <t>Pajamos už MMS</t>
  </si>
  <si>
    <t>Bendras užregistruotų stočių skaičius per ketvirtį</t>
  </si>
  <si>
    <t>GSM/DSC</t>
  </si>
  <si>
    <t>UMTS</t>
  </si>
  <si>
    <t>LTE</t>
  </si>
  <si>
    <t>5G_NR</t>
  </si>
  <si>
    <t>Iš viso</t>
  </si>
  <si>
    <t>MAŽMENINĖS FIKSUOTOJO KALBINIO RYŠIO PASLAUGOS</t>
  </si>
  <si>
    <t>Bendras paslaugų teikėjų skaičius</t>
  </si>
  <si>
    <t>Linijų skaičius</t>
  </si>
  <si>
    <t>Linijų skvarba (100 gyventojų)</t>
  </si>
  <si>
    <t>Linijų skvarba (100 namų ūkių)</t>
  </si>
  <si>
    <t>Paslaugų gavėjų skaičius</t>
  </si>
  <si>
    <t>Fiziniai asmenys</t>
  </si>
  <si>
    <t>Juridiniai asmenys</t>
  </si>
  <si>
    <t>UAB „CSC Telecom“</t>
  </si>
  <si>
    <t>UAB „Baltnetos komunikacijos“</t>
  </si>
  <si>
    <t>UAB „Nacionalinis telekomunikacijų tinklas“</t>
  </si>
  <si>
    <t>UAB „EcoFon“</t>
  </si>
  <si>
    <t>Metalinės vytos poros linijos</t>
  </si>
  <si>
    <t>Šviesolaidinės ryšio linijos</t>
  </si>
  <si>
    <t>Belaidžio ryšio linijos</t>
  </si>
  <si>
    <t>Bendraašio kabelio linijos</t>
  </si>
  <si>
    <t>-</t>
  </si>
  <si>
    <t>STP/UTP linijos</t>
  </si>
  <si>
    <t>ISDN kanalai</t>
  </si>
  <si>
    <t>iš jų: - VoIP</t>
  </si>
  <si>
    <t>Tarptautiniai skambučiai</t>
  </si>
  <si>
    <t>Viso</t>
  </si>
  <si>
    <t>UAB „TCG Telecom“</t>
  </si>
  <si>
    <t>Į trumpuosius ir paslaugų numerius</t>
  </si>
  <si>
    <t>Tarptautiniai</t>
  </si>
  <si>
    <t>Tarptautinis skambutis</t>
  </si>
  <si>
    <t>„Telia Lietuva“, AB</t>
  </si>
  <si>
    <t>UAB „Skaidula“</t>
  </si>
  <si>
    <t>Bendros pajamos</t>
  </si>
  <si>
    <t>Televizija</t>
  </si>
  <si>
    <t>UAB „Penkių kontinentų komunikacijų centras“</t>
  </si>
  <si>
    <t>UAB „Balticum TV“</t>
  </si>
  <si>
    <t xml:space="preserve">UAB „Bitė Lietuva“ </t>
  </si>
  <si>
    <t>Mažmeninės pajamos</t>
  </si>
  <si>
    <t>UAB „Mezon“</t>
  </si>
  <si>
    <t xml:space="preserve">INTERNETO PRIEIGA, TEIKIAMA NAUDOJANT MOBILIOJO RYŠIO TECHNOLOGIJAS </t>
  </si>
  <si>
    <t>Interneto prieigos, naudojant fiksuotojo ryšio technologijas</t>
  </si>
  <si>
    <t>100 namų ūkių:</t>
  </si>
  <si>
    <t>100 gyventojų:</t>
  </si>
  <si>
    <t>Iš jų: didmeninės tarptinklinio ryšio interneto prieigos pajamos</t>
  </si>
  <si>
    <t>Didmeninės pajamos</t>
  </si>
  <si>
    <t>Iš jų: mažmeninės tarptinklinio ryšio interneto prieigos pajamos</t>
  </si>
  <si>
    <t>INTERNETO PRIEIGOS PASLAUGOS</t>
  </si>
  <si>
    <t>UAB „Raystorm“</t>
  </si>
  <si>
    <t>Bendra trukmė</t>
  </si>
  <si>
    <t>Iš užsienio į užsienį</t>
  </si>
  <si>
    <t>Iš užsienio į Lietuvą</t>
  </si>
  <si>
    <t>Iš Lietuvos į užsienį</t>
  </si>
  <si>
    <t>Iš Lietuvos į Lietuvą</t>
  </si>
  <si>
    <t>SKAMBUČIŲ TRANZITO PASLAUGOS</t>
  </si>
  <si>
    <t>Iš užsienio šalių tinklų</t>
  </si>
  <si>
    <t>Iš viešųjų mobiliojo ryšio tinklų</t>
  </si>
  <si>
    <t>Iš viešųjų fiksuotojo ryšio tinklų</t>
  </si>
  <si>
    <t>SKAMBUČIŲ UŽBAIGIMAS VIEŠUOSIUOSE FIKSUOTOJO RYŠIO TINKLUOSE</t>
  </si>
  <si>
    <t>BALSO SKAMBUČIŲ UŽBAIGIMAS VIEŠUOSIUOSE MOBILIOJO RYŠIO TINKLUOSE</t>
  </si>
  <si>
    <t xml:space="preserve"> - už skambučių, inicijuotų užsienio šalių operatorių tinkluose, užbaigimą savame tinkle</t>
  </si>
  <si>
    <t xml:space="preserve">  - už inicijuotų kituose LR viešuosiuose mobiliojo ryšio tinkluose, užbaigimą savame tinkle</t>
  </si>
  <si>
    <t xml:space="preserve"> - už skambučių, inicijuotų kituose LR viešuosiuose fiksuotojo ryšio tinkluose, užbaigimą savame tinkle</t>
  </si>
  <si>
    <t>Skambučių tranzitas</t>
  </si>
  <si>
    <t>SMS užbaigimas</t>
  </si>
  <si>
    <t>Užbaigimas fiksuotojo ryšio tinkluose</t>
  </si>
  <si>
    <t>Užbaigimas mobiliojo ryšio tinkluose</t>
  </si>
  <si>
    <t>DIDMENINĖS VIEŠŲJŲ RYŠIO TINKLŲ TEIKIMO IR VIEŠOSIOS KALBINIO RYŠIO PASLAUGOS</t>
  </si>
  <si>
    <t>- iš jų paslaugų teikėjai, teikiantys paslaugas savo tinklu (mobiliojo ryšio operatoriai)</t>
  </si>
  <si>
    <t>Skvarba*</t>
  </si>
  <si>
    <t>* Įskaitant naudojamas M2M bei interneto prieigos, kai taikomas ne kalbinio ryšio, o interneto prieigos paslaugų teikimo planas, paslaugoms teikti.</t>
  </si>
  <si>
    <t>Skambučiai, užbaigti LR tinkluose</t>
  </si>
  <si>
    <t>Skambutis užbaigtas LR tinkluose</t>
  </si>
  <si>
    <t>Kitos pajamos</t>
  </si>
  <si>
    <t>Iš jų: - naudojant fiksuotojo ryšio technologijas</t>
  </si>
  <si>
    <t>* Skvarba skaičiuojama pagal SIM korteles, naudojamas interneto prieigos paslaugoms teikti, kai taikomas ne kalbinio ryšio, o interneto prieigos paslaugų teikimui skirtas planas (taip pat žr. 66 lent.)</t>
  </si>
  <si>
    <t>Plačiajuosčio Interneto prieigos:</t>
  </si>
  <si>
    <t xml:space="preserve">UAB „Tele2“ </t>
  </si>
  <si>
    <t>UAB „Teledema SIP“</t>
  </si>
  <si>
    <t>Užbaigti LR tinkluose</t>
  </si>
  <si>
    <t>Iš jų: naudojantys VoIP technologijas</t>
  </si>
  <si>
    <t>UAB „Peoplefone“</t>
  </si>
  <si>
    <t>Kiti</t>
  </si>
  <si>
    <t>VšĮ „Plačiajuostis internetas“</t>
  </si>
  <si>
    <t>Bendros pajamos už skambučius</t>
  </si>
  <si>
    <t>Iš jų mažmeninės</t>
  </si>
  <si>
    <t>Iš jų didmeninės</t>
  </si>
  <si>
    <t>UAB „Teledema“</t>
  </si>
  <si>
    <t>Santykis su pajamomis, proc.</t>
  </si>
  <si>
    <t xml:space="preserve">Voxbone SA </t>
  </si>
  <si>
    <t>Vonage B. V.</t>
  </si>
  <si>
    <t>Twilio Ireland Limited</t>
  </si>
  <si>
    <t>Microsoft Ireland Operations Limited</t>
  </si>
  <si>
    <t>DIDWW Ireland Limited</t>
  </si>
  <si>
    <t>Viber Media S.a.r.l.</t>
  </si>
  <si>
    <t>IP Telecom Bulgaria</t>
  </si>
  <si>
    <t>1 lentelė. Paslaugų teikėjų, faktiškai besiverčiančių atitinkama elektroninių ryšių veikla, skaičius, vnt., ir jo pokyčiai, vnt.</t>
  </si>
  <si>
    <t>2021</t>
  </si>
  <si>
    <t>2022</t>
  </si>
  <si>
    <t>2023</t>
  </si>
  <si>
    <t>Mažmeninės mobiliojo kalbinio ryšio paslaugos</t>
  </si>
  <si>
    <t>Mažmeninės fiksuotojo kalbinio ryšio paslaugos</t>
  </si>
  <si>
    <t>Didmeninės viešųjų ryšio tinklų teikimo ir viešosios kalbinio ryšio paslaugos</t>
  </si>
  <si>
    <t>Interneto prieigos, naudojant mobiliojo ryšio technologijas, paslaugos</t>
  </si>
  <si>
    <t>Interneto prieigos, naudojant fiksuotojo ryšio technologijas, paslaugos</t>
  </si>
  <si>
    <t>Duomenų perdavimo (išskyrus interneto prieigos) paslaugos</t>
  </si>
  <si>
    <t>Mokamos televizijos paslaugos</t>
  </si>
  <si>
    <t>Radijo ir televizijos transliacijų perdavimo paslaugos</t>
  </si>
  <si>
    <t>Prieigos prie fizinės infrastruktūros paslaugos</t>
  </si>
  <si>
    <t>2 lentelė. Paslaugų gavėjų, kurie naudojo skirtingus paslaugų paketus, skaičius, tūkst., ir jo pokyčiai, proc.</t>
  </si>
  <si>
    <t>Interneto, naudojant fiksuotojo ryšio technologijas, prieigos ir televizijos paslaugų paketas</t>
  </si>
  <si>
    <t>Viešųjų fiksuotojo kalbinio ryšio, Interneto, naudojant fiksuotojo ryšio technologijas, prieigos ir televizijos paslaugų paketas</t>
  </si>
  <si>
    <t>Viešųjų fiksuotojo kalbinio ryšio ir interneto, naudojant fiksuotojo ryšio technologijas, prieigos paslaugų paketas</t>
  </si>
  <si>
    <t>Viešųjų fiksuotojo kalbinio ryšio ir televizijos paslaugų paketas</t>
  </si>
  <si>
    <t>3 lentelė. Pajamos, gautos už elektroninių ryšių tinklų ir (arba) paslaugų teikimą, mln. Eur, ir jų pokyčiai, proc.</t>
  </si>
  <si>
    <t>4 lentelė. Elektroninių ryšių rinkos pajamų struktūra pagal paslaugų grupes, mln. Eur., pokyčiai, proc.</t>
  </si>
  <si>
    <t>4.1 lentelė. Elektroninių ryšių rinkos pajamų struktūra pagal paslaugų grupes, mln. Eur., pokyčiai, proc.</t>
  </si>
  <si>
    <t>Kalbinis ryšys</t>
  </si>
  <si>
    <t>Duomenų perdavimas</t>
  </si>
  <si>
    <t>Infrastruktūra</t>
  </si>
  <si>
    <t>5 lentelė. Elektroninių ryšių rinkos pajamų struktūra pagal rinkos dalis, proc.</t>
  </si>
  <si>
    <t>6 lentelė. Elektroninių ryšių rinkos pajamų struktūra pagal paslaugų teikėjus, proc., ir rinkos dalių pokyčiai, proc. punktais</t>
  </si>
  <si>
    <t>7 lentelė. Investicijos į viešojo ryšių tinklo infrastruktūrą, mln. Eur, ir jų pokyčiai, proc.</t>
  </si>
  <si>
    <t>7.1 lentelė. Investicijų  į viešojo ryšių tinklo infrastruktūrą  pagal paslaugų teikėjus, proc., ir rinkos dalių pokyčiai, proc. punktais</t>
  </si>
  <si>
    <t xml:space="preserve">AB Lietuvos radijo ir televizijos centras </t>
  </si>
  <si>
    <t>7.2 lentelė. Investicijos į viešojo mobiliojo ryšio tinklo infrastruktūrą  pagal paslaugų teikėjus, proc., ir rinkos dalių pokyčiai, proc. punktais</t>
  </si>
  <si>
    <t>7.3 lentelė. Investicijos į viešojo fiksuotojo ryšio tinklo infrastruktūrą  pagal paslaugų teikėjus, proc., ir rinkos dalių pokyčiai, proc. punktais</t>
  </si>
  <si>
    <t>VŠĮ Kauno technologijos universitetas</t>
  </si>
  <si>
    <t>8 lentelė. Aktyvių SIM kortelių skaičius, tūkst., jo pokyčiai, proc., skvarba (SIM kortelių 100 gyventojų), proc., jos pokyčiai, proc. punktais</t>
  </si>
  <si>
    <t>9 lentelė. Paslaugų teikėjų skaičius, vnt., ir jo pokyčiai, vnt.</t>
  </si>
  <si>
    <t>- iš jų paslaugų teikėjai, sudarę didmeninių P90 sutartį su mobiliojo ryšio operatoriais</t>
  </si>
  <si>
    <t>10 lentelė. Aktyvių SIM kortelių skaičius, tūkst., jo pokyčiai, proc., skvarba (SIM kortelių 100 gyventojų), proc., jos pokyčiai, proc. punktais</t>
  </si>
  <si>
    <t>11 lentelė.Paslaugų teikėjų struktūra pagal aktyvių SIM kortelių skaičių, proc., ir rinkos dalių pokyčiai, proc. punktais</t>
  </si>
  <si>
    <t>12 lentelė. SIM kortelių skaičiaus struktūra pagal paslaugų teikėjus ir atsiskaitymo būdą, tūkst. vnt.</t>
  </si>
  <si>
    <t>13 lentelė.  Perkeltų į tinklą numerių srautai tarp viešųjų mobiliojo ryšio tinklų, vnt., ir jų pokyčiai, vnt.</t>
  </si>
  <si>
    <t>14 lentelė. Perkeltų iš tinklo numerių srautai tarp viešųjų mobiliojo ryšio tinklų, vnt., ir jų pokyčiai, vnt.</t>
  </si>
  <si>
    <t>15 lentelė. Inicijuotų balso skambučių trukmė, mln. min., ir jos pokyčiai, proc.</t>
  </si>
  <si>
    <t>LR inicijuoti skambučiai</t>
  </si>
  <si>
    <t>16 lentelė. Atskiruose Lietuvos viešuosiuose mobiliojo ryšio tinkluose inicijuotų balso skambučių trukmės struktūra pagal balso skambučių kryptis, mln. min., ir jos pokyčiai, proc.</t>
  </si>
  <si>
    <t>17 lentelė.Vieno paslaugų gavėjo per mėnesį inicijuotų Lietuvoje balso skambučių trukmės vidurkis pagal paslaugų teikėjus, min., ir jo pokytis, proc.</t>
  </si>
  <si>
    <t>Rodiklis</t>
  </si>
  <si>
    <t>18 lentelė. Paslaugų teikėjų struktūra pagal paslaugų gavėjų, besinaudojančių tarptinklinio ryšio paslaugomis, inicijuotų balso skambučių trukmę, mln. min., ir jos pokyčiai, proc.</t>
  </si>
  <si>
    <t>19 lentelė.Vieno paslaugų gavėjo, besinaudojančio tarptinklinio ryšio paslaugomis, per mėnesį inicijuotų balso skambučių trukmės vidurkis pagal paslaugų teikėjus, min., ir jo pokytis, proc.</t>
  </si>
  <si>
    <t>20 lentelė. Pajamos, mln. Eur, ir jų pokyčiai, proc.</t>
  </si>
  <si>
    <t>21 lentelė. Pajamų struktūra pagal atskiras paslaugų grupes, mln. Eur, ir jų pokyčiai proc.</t>
  </si>
  <si>
    <t>22 lentelė. Pajamų struktūra pagal paslaugų teikėjus, proc., ir rinkos dalių pokyčiai, proc. punktais</t>
  </si>
  <si>
    <t>Teikėjas</t>
  </si>
  <si>
    <t>23 lentelė. ARPU pagal paslaugų teikėjus, Eur, ir jų pokyčiai, proc.</t>
  </si>
  <si>
    <t>24 lentelė. Vidutinės pajamos už balso skambučius Lietuvoje pagal paslaugų teikėjus, Eur ct už 1 min., ir jų pokyčiai, proc.</t>
  </si>
  <si>
    <t>25 lentelė. Išsiųstų SMS ir MMS skaičius, mln. vnt., ir jo pokyčiai, proc.</t>
  </si>
  <si>
    <t>26 lentelė. Pajamos, gautos už SMS ir MMS, mln. Eur, ir jų pokyčiai, proc.</t>
  </si>
  <si>
    <t>27 lentelė.Bendras užregistruotų mobiliojo radijo ryšio bazinių stočių skaičius, vnt., jo pokyčiai, proc.</t>
  </si>
  <si>
    <t>28 lentelė. Paslaugų teikėjų skaičius, vnt., ir jo pokyčiai, vnt.</t>
  </si>
  <si>
    <t>29 lentelė. Paslaugų gavėjų ir naudojamų linijų skaičius, tūkst. vnt., ir jo pokyčiai, proc., paslaugų gavėjų ir naudojamų linijų skvarba (100 gyventojų ir 100 namų ūkių), proc., ir jos pokyčiai, proc. punktais</t>
  </si>
  <si>
    <t>30 lentelė. Paslaugų gavėjų ir naudojamų linijų, tūkst. vnt., ir pokytis, proc., jų struktūra pagal paslaugų teikėjus, proc., ir jų pokytis, proc. punktais</t>
  </si>
  <si>
    <t>31 lentelė. Perkeltų į tinklą numerių srautai tarp viešųjų fiksuotojo ryšio tinklų, vnt., ir jų pokyčiai vnt.</t>
  </si>
  <si>
    <t>32 lentelė. Perkeltų iš tinklo numerių srautai tarp viešųjų fiksuotojo ryšio tinklų, vnt., ir jų pokyčiai vnt.</t>
  </si>
  <si>
    <t>33 lentelė. Atskirų paslaugų teikėjų turimų viešųjų fiksuotojo kalbinio ryšio linijų skaičius, tūkst. vnt., struktūra pagal technologijas, tūkst. vnt., ir jų pokytis, proc.</t>
  </si>
  <si>
    <t>34 lentelė. Skambučių, inicijuotų savame tinkle, trukmė pagal paslaugų teikėjus, mln. min., ir jos pokyčiai, proc.</t>
  </si>
  <si>
    <t>35 lentelė. Skambučių, inicijuotų savame tinkle, trukmė pagal skambučių kryptis, mln. min, ir jos pokyčiai, proc.</t>
  </si>
  <si>
    <t>Skambučiai trumpaisiais ir kt. nemokamo / padidinto tarifo numeriais</t>
  </si>
  <si>
    <t>36 lentelė. Tarptautiniai skambučiai, mln. min., ir jų pokyčiai, proc.</t>
  </si>
  <si>
    <t>37 lentelė. Skambučiai, užbaigti Lietuvos Respublikos tinkluose, mln. min, ir jų pokyčiai, proc.</t>
  </si>
  <si>
    <t>38  lentelė. Skambučiai trumpaisiais ir kt. nemokamo / padidinto tarifo numeriais, mln. min, ir jų pokyčiai, proc.</t>
  </si>
  <si>
    <t>39 lentelė. Vieno paslaugų gavėjo per mėnesį inicijuotų skambučių trukmės vidurkis pagal paslaugų teikėjus, min, ir jo pokytis, min.</t>
  </si>
  <si>
    <r>
      <t xml:space="preserve">· </t>
    </r>
    <r>
      <rPr>
        <i/>
        <sz val="8"/>
        <color theme="1"/>
        <rFont val="Arial"/>
        <family val="2"/>
        <charset val="186"/>
      </rPr>
      <t>Vartotojai</t>
    </r>
  </si>
  <si>
    <r>
      <t xml:space="preserve">· </t>
    </r>
    <r>
      <rPr>
        <i/>
        <sz val="8"/>
        <color theme="1"/>
        <rFont val="Arial"/>
        <family val="2"/>
        <charset val="186"/>
      </rPr>
      <t>Kiti paslaugų gavėjai</t>
    </r>
  </si>
  <si>
    <t>40 lentelė. Fiksuotojo kalbinio ryšio pajamos, mln. Eur, ir jų pokyčiai, proc.</t>
  </si>
  <si>
    <t>Vartotojai</t>
  </si>
  <si>
    <t xml:space="preserve"> Kiti paslaugų gavėjai</t>
  </si>
  <si>
    <t>41 lentelė. Pajamų struktūra pagal paslaugų teikėjus, proc., ir rinkos dalių pokyčiai, proc. punktais</t>
  </si>
  <si>
    <t>42 lentelė. Pajamos, gautos už skirtingas skambučių kryptis, mln. Eur, ir jų struktūra pagal paslaugų teikėjus, proc.</t>
  </si>
  <si>
    <t>Skambučiai užbaigti LR tinkluose</t>
  </si>
  <si>
    <t>UAB „Proitas“</t>
  </si>
  <si>
    <t>43 lentelė. ARPU pagal paslaugų teikėjus, Eur, ir jų pokyčiai, proc.</t>
  </si>
  <si>
    <t>44 lentelė. Vidutinės paslaugų pajamos pagal paslaugų teikėjus, Eur ct už 1 min., ir jų pokyčiai, proc.</t>
  </si>
  <si>
    <t>45 lentelė. Pajamų struktūra pagal paslaugų grupes, mln. Eur, ir jų pokyčiai, proc.</t>
  </si>
  <si>
    <t>46 lentelė. Pajamos už užbaigimą mobiliojo ryšio tinkluose, mln. Eur, ir jų pokyčiai, proc.</t>
  </si>
  <si>
    <t>47 lentelė. Teikėjų skaičius, vnt., ir jo pokyčiai, vnt.</t>
  </si>
  <si>
    <t>48 lentelė. Užbaigtų balso skambučių trukmė pagal skambučių inicijavimo kilmę, mln. min., ir jos pokyčiai, proc.</t>
  </si>
  <si>
    <t>49 lentelė. Užbaigtų balso skambučių trukmė pagal paslaugų teikėjus, proc., ir rinkos dalių pokyčiai, proc. punktais</t>
  </si>
  <si>
    <t>50 lentelė. Pajamų struktūra pagal paslaugų teikėjus, proc., ir rinkos dalių pokyčiai, proc. punktais</t>
  </si>
  <si>
    <t>51 lentelė. Teikėjų skaičius, vnt., ir jo pokyčiai, vnt.</t>
  </si>
  <si>
    <t>52 lentelė. Užbaigtų skambučių trukmė pagal skambučių inicijavimo kilmę, mln. min., ir jos pokyčiai, proc.</t>
  </si>
  <si>
    <t>53 lentelė. Užbaigtų skambučių trukmė pagal paslaugų teikėjus, mln. min., ir jos pokyčiai, proc.</t>
  </si>
  <si>
    <t>54 lentelė. Pajamų struktūra pagal paslaugų teikėjus, mln. Eur, ir jų pokyčiai, proc.</t>
  </si>
  <si>
    <t>60 lentelė. Paslaugų teikėjų skaičius, vnt., ir jo pokyčiai, vnt.</t>
  </si>
  <si>
    <t>61 lentelė. Pajamos, mln. Eur, ir jų pokyčiai, proc.</t>
  </si>
  <si>
    <t>- naudojant, mobiliojo ryšio technologijas</t>
  </si>
  <si>
    <t>62 lentelė. Pajamų, gautų už didmenines interneto prieigos paslaugas, struktūra pagal paslaugų teikėjus, proc., ir rinkos dalių pokyčiai, proc. punktais</t>
  </si>
  <si>
    <t>63 lentelė. Paslaugų skvarba, proc., ir jos pokyčiai, proc. punktais</t>
  </si>
  <si>
    <r>
      <t>·</t>
    </r>
    <r>
      <rPr>
        <i/>
        <sz val="8"/>
        <color rgb="FF000000"/>
        <rFont val="Arial"/>
        <family val="2"/>
        <charset val="186"/>
      </rPr>
      <t>mobiliuoju ryšiu</t>
    </r>
    <r>
      <rPr>
        <sz val="8"/>
        <color rgb="FF000000"/>
        <rFont val="Symbol"/>
        <family val="1"/>
        <charset val="2"/>
      </rPr>
      <t>*</t>
    </r>
  </si>
  <si>
    <r>
      <t>·</t>
    </r>
    <r>
      <rPr>
        <i/>
        <sz val="8"/>
        <color rgb="FF000000"/>
        <rFont val="Arial"/>
        <family val="2"/>
        <charset val="186"/>
      </rPr>
      <t>fiksuotuoju ryšiu</t>
    </r>
  </si>
  <si>
    <t>64 lentelė. Bendros tiesioginio tarptautinio interneto ryšio kanalo spartos struktūra pagal paslaugų teikėjus, Gb/s, ir jos pokyčiai, proc.</t>
  </si>
  <si>
    <t>UAB „RETN Lithuania"</t>
  </si>
  <si>
    <t>SIA Tet filialas</t>
  </si>
  <si>
    <t>VŠĮ „Kauno technologijos universitetas“</t>
  </si>
  <si>
    <t>UAB „CITIC Telecom CPC Lithuania“</t>
  </si>
  <si>
    <t>Bendras SIM kortelių, naudojamų teikti interneto prieigos paslaugas, skaičius</t>
  </si>
  <si>
    <t>iš jų naudojant 5G ir spartesnį duomenų perdavimą užtikrinančias technologijas</t>
  </si>
  <si>
    <t>1. SIM kortelės, naudojamos interneto prieigos paslaugoms teikti, kai atsiskaitoma už išsiųstų ir atsiųstų duomenų kiekį</t>
  </si>
  <si>
    <t>2. SIM kortelės, naudojamos interneto prieigos paslaugoms teikti, kai taikomas ne kalbinio ryšio, o interneto prieigos paslaugų teikimui skirtas planas*</t>
  </si>
  <si>
    <t>3. SIM kortelės, naudojamos interneto prieigos paslaugoms teikti, kai prie kalbinio ryšio paslaugų plano įsigyjamas papildomas interneto prieigos paslaugų teikimui skirtas planas arba naudojamasi paslaugų paketais</t>
  </si>
  <si>
    <t>* Šis SIM kortelių skaičius yra įtraukiamas skaičiuojant bendrą plačiajuosčio interneto skvarbą.</t>
  </si>
  <si>
    <r>
      <t>·</t>
    </r>
    <r>
      <rPr>
        <sz val="8"/>
        <rFont val="Arial"/>
        <family val="2"/>
        <charset val="186"/>
      </rPr>
      <t xml:space="preserve"> Vartotojai</t>
    </r>
  </si>
  <si>
    <r>
      <t>·</t>
    </r>
    <r>
      <rPr>
        <sz val="8"/>
        <rFont val="Arial"/>
        <family val="2"/>
        <charset val="186"/>
      </rPr>
      <t xml:space="preserve"> Kiti paslaugų gavėjai</t>
    </r>
  </si>
  <si>
    <t>Mobiliojo ryšio tinklu</t>
  </si>
  <si>
    <t>Bendras išsiųstų ir priimtų duomenų Lietuvoje kiekis</t>
  </si>
  <si>
    <t>- naudojant LTE</t>
  </si>
  <si>
    <t>Vieno paslaugų gavėjo duomenų kiekis per mėnesį</t>
  </si>
  <si>
    <t xml:space="preserve">INTERNETO PRIEIGA, TEIKIAMA NAUDOJANT FIKSUOTOJO RYŠIO TECHNOLOGIJAS </t>
  </si>
  <si>
    <t>FTTx technologijos</t>
  </si>
  <si>
    <t>Belaidžio ryšio technologijos</t>
  </si>
  <si>
    <t>KTV tinklų technologijos</t>
  </si>
  <si>
    <t>xDSL technologijos</t>
  </si>
  <si>
    <t>Visi paslaugų teikėjai</t>
  </si>
  <si>
    <t>Bendras skaičius</t>
  </si>
  <si>
    <t xml:space="preserve">     FTTB</t>
  </si>
  <si>
    <t xml:space="preserve">     FTTH</t>
  </si>
  <si>
    <t>- iš visų: per kitų operatorių teikiamą prieigą</t>
  </si>
  <si>
    <t>- iš jų "hibridinio interneto"</t>
  </si>
  <si>
    <t xml:space="preserve">- iš jų naudojant VDSL technologiją </t>
  </si>
  <si>
    <t>- iš jų per kitų operatorių teikiamą prieigą</t>
  </si>
  <si>
    <t>UAB „Besmegeniai“</t>
  </si>
  <si>
    <t>UAB „Consilium Optimum“</t>
  </si>
  <si>
    <t>UAB „Kauno interneto sistemos“</t>
  </si>
  <si>
    <t>UAB „Magnetukas“</t>
  </si>
  <si>
    <t>UAB „Etanetas“</t>
  </si>
  <si>
    <t>UAB „Kvartalo tinklas“</t>
  </si>
  <si>
    <t>FTTB</t>
  </si>
  <si>
    <t>FTTH</t>
  </si>
  <si>
    <t>xDSL</t>
  </si>
  <si>
    <t>Belaidžiu ryšiu</t>
  </si>
  <si>
    <t>KTV tinklais</t>
  </si>
  <si>
    <t>Visi</t>
  </si>
  <si>
    <t>1 Gb/s ir daugiau</t>
  </si>
  <si>
    <t>Nuo 100 Mb/s (įskaitytinai) iki 1 Gb/s</t>
  </si>
  <si>
    <t>Nuo 30 Mb/s (įskaitytinai) iki 100 Mb/s</t>
  </si>
  <si>
    <t>Iki 30 Mb/s</t>
  </si>
  <si>
    <t>Visų namų ūkių skaičiaus dalis, proc.</t>
  </si>
  <si>
    <t>Prijungimo būdas</t>
  </si>
  <si>
    <t>FTTx</t>
  </si>
  <si>
    <t>Kitais būdais</t>
  </si>
  <si>
    <t>Visais būdais</t>
  </si>
  <si>
    <t>UAB „Init“</t>
  </si>
  <si>
    <t>Suteiktos didmeninės prieigos</t>
  </si>
  <si>
    <t>xDSL technologija</t>
  </si>
  <si>
    <t>FTTx technologija</t>
  </si>
  <si>
    <t>UAB „Duomenų logistikos centras“</t>
  </si>
  <si>
    <t>- iš jų tarp įrenginių</t>
  </si>
  <si>
    <t>MOKAMOS TELEVIZIJOS PASLAUGOS</t>
  </si>
  <si>
    <t>- iš jų KTV</t>
  </si>
  <si>
    <t>- iš jų IPTV</t>
  </si>
  <si>
    <t>IPTV</t>
  </si>
  <si>
    <t>- naudojant fiksuotojo ryšio  technologijas</t>
  </si>
  <si>
    <t>- naudojant mobiliojo ryšio technologijas</t>
  </si>
  <si>
    <t>KTV</t>
  </si>
  <si>
    <t xml:space="preserve"> - skaitmeninė KTV</t>
  </si>
  <si>
    <t>Palydovinė TV</t>
  </si>
  <si>
    <t>MDTV</t>
  </si>
  <si>
    <t>Paslaugos gavimo būdas</t>
  </si>
  <si>
    <t>UAB „Parabolė“</t>
  </si>
  <si>
    <t>UAB „AVVA“</t>
  </si>
  <si>
    <t>Nacionaliniai tinklai</t>
  </si>
  <si>
    <t>AB Lietuvos radijo ir televizijos centras</t>
  </si>
  <si>
    <t>Bendros televizijos ir radijo transliacijų perdavimo pajamos</t>
  </si>
  <si>
    <t>Televizijos transliacijų</t>
  </si>
  <si>
    <t>Kitos susijusios pajamos</t>
  </si>
  <si>
    <t>DIDMENINĖ PRIEIGA</t>
  </si>
  <si>
    <t>WLR</t>
  </si>
  <si>
    <t>Atsietoji prieiga</t>
  </si>
  <si>
    <t>Prieiga prie šviesolaidinių linijų skaidulų</t>
  </si>
  <si>
    <t>Prieiga prie RKKS</t>
  </si>
  <si>
    <t>Atsietoji prieiga*:</t>
  </si>
  <si>
    <t>- prie vietinės metalinės vytos poros linijos</t>
  </si>
  <si>
    <t>- prie vietinės šviesolaidinės linijos</t>
  </si>
  <si>
    <t>- prie kitos vietinės linijos</t>
  </si>
  <si>
    <t>RKKS, prie kurio suteikta prieiga, ilgis, km</t>
  </si>
  <si>
    <t>Kita prieiga</t>
  </si>
  <si>
    <t>65 lentelė. Paslaugų teikėjų skaičius, vnt., ir jo pokyčiai, vnt.</t>
  </si>
  <si>
    <t>66 lentelė. Aktyvių SIM kortelių skaičius pagal paslaugų grupes, tūkst. vnt., ir jo pokyčiai, proc.</t>
  </si>
  <si>
    <t>iš jų: naudojant LTE</t>
  </si>
  <si>
    <t xml:space="preserve">iš jų: naudojant LTE </t>
  </si>
  <si>
    <t>Kiti paslaugų gavėjai</t>
  </si>
  <si>
    <t>67 lentelė. Aktyvių SIM kortelių skaičiaus struktūra pagal paslaugų teikėjus, proc., ir rinkos dalių pokyčiai, proc. punktais</t>
  </si>
  <si>
    <t>68 lentelė. Aktyvių SIM kortelių, kai taikomas ne mobiliojo kalbinio ryšio, o interneto prieigos paslaugų teikimui skirtas planas, skaičiaus struktūra pagal paslaugų teikėjus, proc., ir rinkos dalių pokyčiai, proc. punktais</t>
  </si>
  <si>
    <t>69 lentelė. Pajamos, mln. Eur, ir jų pokyčiai, proc.</t>
  </si>
  <si>
    <t>Post-paid</t>
  </si>
  <si>
    <r>
      <t>·</t>
    </r>
    <r>
      <rPr>
        <i/>
        <sz val="8"/>
        <rFont val="Arial"/>
        <family val="2"/>
        <charset val="186"/>
      </rPr>
      <t xml:space="preserve"> Vartotojai</t>
    </r>
  </si>
  <si>
    <r>
      <t>·</t>
    </r>
    <r>
      <rPr>
        <i/>
        <sz val="8"/>
        <rFont val="Arial"/>
        <family val="2"/>
        <charset val="186"/>
      </rPr>
      <t xml:space="preserve"> Kiti paslaugų gavėjai</t>
    </r>
  </si>
  <si>
    <t>- iš jų interneto prieigos paslaugas, kai taikomas ne mobilijo kalbinio ryšio, o interneto prieigos paslaugų teikimui skirtas planas</t>
  </si>
  <si>
    <t>70 lentelė. Pajamos už mažmenines interneto prieigos paslaugas, teikiamas LR teritorijoje, mln. Eur, ir jų pokyčiai, proc.</t>
  </si>
  <si>
    <t>71 lentelė. Pajamos už mažmenines tarptinklinio ryšio interneto prieigos paslaugas, mln. Eur, ir jų pokyčiai, proc.</t>
  </si>
  <si>
    <t>ARPU interneto prieigos paslaugas, kai taikomas ne kalbinio ryšio, o interneto prieigos paslaugų teikimui skirtas planas</t>
  </si>
  <si>
    <t>74 lentelė. Pajamų struktūra pagal paslaugų teikėjus, proc., ir rinkos dalių pokyčiai, proc. punktais</t>
  </si>
  <si>
    <t>75 lentelė. Pajamų struktūra pagal paslaugų teikėjus, kai taikomas ne mobiliojo kalbinio ryšio, o interneto prieigos paslaugų teikimui skirtas planas, proc., ir rinkos dalių pokyčiai, proc. punktais</t>
  </si>
  <si>
    <t>76 lentelė. Bendras per metus išsiųstų ir priimtų duomenų kiekis, TB, ir vieno paslaugų gavėjo per mėnesį išsiųstų ir priimtų duomenų kiekis, GB, ir jų pokyčiai, proc.</t>
  </si>
  <si>
    <t>- kai taikomas ne viešųjų mobiliojo kalbinio ryšio paslaugų, o interneto prieigos paslaugų mokėjimo planas</t>
  </si>
  <si>
    <t xml:space="preserve"> naudojant 5G ir spartesnį duomenų perdavimą užtikrinančias technologijas</t>
  </si>
  <si>
    <t>Vieno Data-only</t>
  </si>
  <si>
    <t>Vieno 5G</t>
  </si>
  <si>
    <t>77 lentelė. Bendras per metus išsiųstų ir priimtų duomenų kiekis pagal paslaugų teikėjus, TB, ir jo pokyčiai, proc.</t>
  </si>
  <si>
    <t>78 lentelė. Bendras per metus išsiųstų ir priimtų duomenų, naudojant LTE , kiekis pagal paslaugų teikėjus, TB, ir jo pokyčiai, proc.</t>
  </si>
  <si>
    <t>78.1 lentelė. Bendras per metus išsiųstų ir priimtų duomenų, naudojant 5G, kiekis pagal paslaugų teikėjus, TB, ir jo pokyčiai, proc.</t>
  </si>
  <si>
    <r>
      <t>79 lentelė. Vieno paslaugų gavėjo per mėnesį išsiųstų ir priimtų duomenų kiekis, GB</t>
    </r>
    <r>
      <rPr>
        <b/>
        <sz val="11"/>
        <color rgb="FFE26B0A"/>
        <rFont val="Calibri"/>
        <family val="2"/>
        <charset val="186"/>
      </rPr>
      <t>, ir jo pokyčiai, proc.</t>
    </r>
  </si>
  <si>
    <t>80 lentelė. Paslaugų teikėjų skaičius pagal technologijas, vnt., ir jo pokyčiai, vnt.</t>
  </si>
  <si>
    <t>81 lentelė. Paslaugų gavėjų skaičius pagal technologijas, tūkst. vnt., ir jo pokyčiai, proc.</t>
  </si>
  <si>
    <t>82 lentelė. Paslaugų gavėjų šviesolaidinėmis linijomis skaičius, tūkst. vnt., ir jo pokyčiai</t>
  </si>
  <si>
    <r>
      <t xml:space="preserve">· </t>
    </r>
    <r>
      <rPr>
        <sz val="8"/>
        <rFont val="Arial"/>
        <family val="2"/>
        <charset val="186"/>
      </rPr>
      <t>Vartotojai</t>
    </r>
  </si>
  <si>
    <r>
      <t xml:space="preserve">· </t>
    </r>
    <r>
      <rPr>
        <sz val="8"/>
        <rFont val="Arial"/>
        <family val="2"/>
        <charset val="186"/>
      </rPr>
      <t>Kiti paslaugų gavėjai</t>
    </r>
  </si>
  <si>
    <t>83 lentelė. Paslaugų gavėjų xDSL linijomis skaičius, tūkst. vnt., ir jo pokyčiai, proc.</t>
  </si>
  <si>
    <t>84 lentelė. Paslaugų gavėjų belaidžio ryšio linijomis skaičius, tūkst. vnt., ir jo pokyčiai, proc.</t>
  </si>
  <si>
    <t>85 lentelė. Paslaugų gavėjų KTV tinklais skaičius, tūkst. vnt., ir jo pokyčiai, proc.</t>
  </si>
  <si>
    <t>86 lentelė. Paslaugų gavėjų kitomis linijomis skaičius, tūkst. vnt., ir jo pokyčiai, proc.</t>
  </si>
  <si>
    <t>87 lentelė. Paslaugų teikėjų struktūra pagal paslaugų gavėjus, proc., ir pokyčiai, proc. punktais</t>
  </si>
  <si>
    <t xml:space="preserve">UAB „Splius“ </t>
  </si>
  <si>
    <t>87a lentelė. Paslaugų teikėjų struktūra pagal vartotojus, proc., ir pokyčiai, proc. punktais</t>
  </si>
  <si>
    <t>87b lentelė. Paslaugų teikėjų struktūra pagal kitus paslaugų gavėjus, proc., ir pokyčiai, proc. punktais</t>
  </si>
  <si>
    <t>88 lentelė. Paslaugų teikėjų struktūra pagal paslaugų gavėjus šviesolaidinėmis linijomis, proc., ir pokyčiai, proc. punktais</t>
  </si>
  <si>
    <t>89 lentelė. Paslaugų teikėjų struktūra pagal paslaugų gavėjus belaidžio ryšio linijomis, proc., ir pokyčiai, proc. punktais</t>
  </si>
  <si>
    <t>90 lentelė. Paslaugų teikėjų struktūra pagal paslaugų gavėjus KTV tinklais, proc., ir pokyčiai, proc. punktais</t>
  </si>
  <si>
    <t>91 lentelė. Paslaugų teikėjų struktūra pagal paslaugų gavėjus xDSL linijomis, proc., ir pokyčiai, proc. punktais</t>
  </si>
  <si>
    <t>1 Gb/s ir daugiau</t>
  </si>
  <si>
    <t>Nuo100 Mb/s (įskaitytinai) iki 1 Gb/s</t>
  </si>
  <si>
    <t>92a  lentelė. Paslaugų gavėjų FTTx tinklais struktūra pagal spartą, tūkst. vnt.</t>
  </si>
  <si>
    <t>92b  lentelė. Paslaugų gavėjų  xDSL struktūra pagal spartą, tūkst. vnt.</t>
  </si>
  <si>
    <t>92c  lentelė. Paslaugų gavėjų Belaidžiu ryšiu struktūra pagal spartą, tūkst. vnt.</t>
  </si>
  <si>
    <t>92d  lentelė. Paslaugų gavėjų KTV tinklais struktūra pagal spartą, tūkst. vnt.</t>
  </si>
  <si>
    <t>92e  lentelė. Paslaugų gavėjų visomis technologijomis struktūra pagal spartą, tūkst. vnt.</t>
  </si>
  <si>
    <t>93 lentelė. Paslaugų gavėjų struktūra pagal spartą, proc., ir rinkos dalių pokyčiai, proc. punktais</t>
  </si>
  <si>
    <t>94 lentelė. Pajamų struktūra pagal technologijas, mln. Eur, ir jų pokyčiai, proc.</t>
  </si>
  <si>
    <t>95 lentelė. Pajamų, gautų už paslaugas, teikiamas šviesolaidinėmis linijomis, struktūra, mln. Eur, ir pokyčiai, proc.</t>
  </si>
  <si>
    <t>96 lentelė. Pajamų, gautų už paslaugas, teikiamas xDSL linijomis, struktūra, mln. Eur, ir pokyčiai, proc.</t>
  </si>
  <si>
    <t>Bendros pajamos:</t>
  </si>
  <si>
    <t>97 lentelė. Pajamų, gautų už paslaugas, teikiamas belaidžio ryšio linijomis, struktūra, mln. Eur, ir pokyčiai, proc.</t>
  </si>
  <si>
    <t>98 lentelė. Pajamų, gautų už paslaugas, teikiamas KTV tinklais, struktūra, mln. Eur, ir pokyčiai, proc.</t>
  </si>
  <si>
    <t>99 lentelė. Pajamų, gautų už paslaugas teikiamas kitais būdais, struktūra, mln. Eur, ir pokyčiai, proc.</t>
  </si>
  <si>
    <t>100 lentelė. ARPU pagal prijungimo būdus, Eur už mėn., ir jų pokyčiai, proc.</t>
  </si>
  <si>
    <t>101 lentelė. Pajamų struktūra pagal paslaugų teikėjus, proc., ir rinkos dalių pokyčiai, proc. punktais</t>
  </si>
  <si>
    <t>101a lentelė. Pajamų, gautų už paslaugas, teikiamas vartotojams, struktūra pagal paslaugų teikėjus, proc., ir rinkos dalių pokyčiai, proc. punktais</t>
  </si>
  <si>
    <t>101b lentelė. Pajamų struktūra pagal paslaugų teikėjus (kiti paslaugų gavėjai), proc., ir rinkos dalių pokyčiai, proc. punktais</t>
  </si>
  <si>
    <t>102 lentelė. Paslaugų teikėjų skaičius, vnt., , ir jo pokyčiai, vnt.</t>
  </si>
  <si>
    <t>103 lentelė. Paslaugų gavėjų, kuriems teikiamos mažmeninės duomenų perdavimo paslaugos, skaičius, tūkst. vnt., ir jo pokyčiai, proc.</t>
  </si>
  <si>
    <t>104 lentelė. Suteiktų didmeninių centrinių prieigų fiksuotoje vietoje masinės rinkos produktams skaičius, vnt., ir jo pokytis proc.</t>
  </si>
  <si>
    <t>105 lentelė. Pajamų struktūra pagal paslaugų grupes, mln. Eur, ir pokyčiai, proc.</t>
  </si>
  <si>
    <t>106 lentelė. Pajamų struktūra pagal paslaugų teikėjus, proc., ir rinkos dalių pokyčiai, proc. punktais</t>
  </si>
  <si>
    <t>107 lentelė. Galinių įrenginių, naudojamų M2M paslaugoms teikti, skaičius, tūkst. vnt., jų pokyčiai, proc., ir šių įrenginių struktūra pagal paslaugų teikėjus, proc., rinkos dalių pokyčiai, proc. punktais</t>
  </si>
  <si>
    <t>108  lentelė. Pajamos, gautos už M2M technologijos paslaugas, tūkst. Eur, jų pokyčiai, proc., ir šių pajamų struktūra pagal paslaugų teikėjus, proc., rinkos dalių pokyčiai, proc. punktais</t>
  </si>
  <si>
    <t>109 lentelė. Pajamos, gautos už M2M technologijos paslaugas, tūkst. Eur, ir jų pokyčiai, proc.</t>
  </si>
  <si>
    <t>110 lentelė. Paslaugų teikėjų skaičius, vnt., ir jo pokyčiai, vnt.</t>
  </si>
  <si>
    <t>111 lentelė. Paslaugų gavėjų struktūra pagal paslaugos gavimo būdus, tūkst. vnt., ir pokyčiai, proc.</t>
  </si>
  <si>
    <t>112 lentelė. Mokamos televizijos paslaugų gavėjų struktūra pagal paslaugos gavimo būdus, proc., ir rinkos dalių pokyčiai, proc. punktais</t>
  </si>
  <si>
    <t>113 lentelė. Paslaugų gavėjų struktūra pagal paslaugų teikėjus, proc., ir rinkos dalių pokyčiai, proc. punktais</t>
  </si>
  <si>
    <t>114 lentelė. KTV paslaugų gavėjų struktūra pagal paslaugų teikėjus, proc., ir rinkos dalių pokyčiai, proc. punktais</t>
  </si>
  <si>
    <t>115 lentelė. IPTV paslaugų gavėjų struktūra pagal paslaugų teikėjus, proc., ir rinkos dalių pokyčiai, proc. punktais</t>
  </si>
  <si>
    <t>116 lentelė. Kitų mokamos televizijos paslaugų gavėjų struktūra pagal paslaugų teikėjus, proc.</t>
  </si>
  <si>
    <t>117 lentelė. Pajamų struktūra pagal paslaugos gavimo būdus, mln. Eur, ir jų pokyčiai, proc.</t>
  </si>
  <si>
    <t>118 lentelė. Pajamų struktūra pagal paslaugų teikėjus, proc., ir rinkos dalių pokyčiai, proc. punktais</t>
  </si>
  <si>
    <t>AS TV Play Baltics</t>
  </si>
  <si>
    <t>119 lentelė. Pajamų, gautų už KTV paslaugas, struktūra pagal paslaugų teikėjus, proc., ir rinkos dalių pokyčiai, proc. punktais</t>
  </si>
  <si>
    <t>120 lentelė. Pajamų, gautų už IPTV paslaugas, struktūra pagal paslaugų teikėjus, proc., ir rinkos dalių pokyčiai, proc. punktais</t>
  </si>
  <si>
    <t>121 lentelė. Pajamų, gautų už kitas mokamos televizijos paslaugas, struktūra pagal paslaugų teikėjus, proc.</t>
  </si>
  <si>
    <t>122  lentelė.  Televizijos ir radijo transliacijų paslaugų teikėjai</t>
  </si>
  <si>
    <t>Regioniniai tinklai</t>
  </si>
  <si>
    <t>Ne Lietuvos teritorija</t>
  </si>
  <si>
    <t>123 lentelė. Pajamos, mln. Eur, ir jų pokyčiai, proc.</t>
  </si>
  <si>
    <t>Radijo transliacijų</t>
  </si>
  <si>
    <t>124 lentelė. Paslaugų teikėjų skaičius pagal suteiktų prieigos paslaugų grupes, vnt., ir jo pokyčiai, vnt.</t>
  </si>
  <si>
    <t>125 lentelė. Suteiktų prieigų skaičius pagal paslaugų grupes, vnt., bei RKKS, km, ir pokyčiai, proc.</t>
  </si>
  <si>
    <t>126 lentelė. Pajamų struktūra pagal paslaugų grupes, mln. Eur, ir pokyčiai, proc.</t>
  </si>
  <si>
    <t>127 lentelė. Pajamų, gautų už prieigos prie fizinės infrastruktūros paslaugas, struktūra pagal paslaugų teikėjus, proc., ir rinkos dalių pokyčiai, proc. punktais</t>
  </si>
  <si>
    <t>92 lentelė. Paslaugų gavėjų  struktūra pagal spartą, tūkst. vnt.</t>
  </si>
  <si>
    <t xml:space="preserve"> FTTB</t>
  </si>
  <si>
    <t xml:space="preserve"> FTTH</t>
  </si>
  <si>
    <t xml:space="preserve"> xDSL</t>
  </si>
  <si>
    <t xml:space="preserve"> Belaidžiu ryšiu</t>
  </si>
  <si>
    <t xml:space="preserve"> KTV tinklais</t>
  </si>
  <si>
    <t xml:space="preserve"> Kitu būdu</t>
  </si>
  <si>
    <r>
      <t xml:space="preserve">iš jų: naudojant </t>
    </r>
    <r>
      <rPr>
        <b/>
        <sz val="8"/>
        <rFont val="Arial"/>
        <family val="2"/>
        <charset val="186"/>
      </rPr>
      <t>DOCSIS3.024</t>
    </r>
    <r>
      <rPr>
        <sz val="8"/>
        <rFont val="Arial"/>
        <family val="2"/>
        <charset val="186"/>
      </rPr>
      <t xml:space="preserve"> technologiją:</t>
    </r>
  </si>
  <si>
    <t/>
  </si>
  <si>
    <t>55 lentelė. Paslaugų teikėjų skaičius, vnt., ir jo pokyčiai, vnt.</t>
  </si>
  <si>
    <t>56 lentelė. Persiųstų skambučių trukmė pagal siuntimo kryptis, mln. min., ir jos pokyčiai, proc.</t>
  </si>
  <si>
    <t>57 lentelė. Rinkos dalys pagal bendrą tranzitu persiųstų minučių kiekį, proc., ir jų pokyčiai, proc. Punktais</t>
  </si>
  <si>
    <t>58 lentelė. Pajamos, mln. Eur, ir jų pokyčiai, proc.</t>
  </si>
  <si>
    <t>UAB „Ecofon“</t>
  </si>
  <si>
    <t>59 lentelė. Pajamų struktūra pagal paslaugų gavėjus, proc., ir rinkos dalių pokyčiai, proc. Punktais</t>
  </si>
  <si>
    <t>72 lentelė. Pajamos už didmenines tarptinklinio ryšio interneto prieigos paslaugas, kai mažmeninės interneto prieigos paslaugos teikiamos užsienio šalių operatorių abonentams, atvykusiems į LR, mln. Eur, ir jų pokyčiai, proc.</t>
  </si>
  <si>
    <t>73 lentelė. ARPU pagal prijungimo būdus, Eur už mėn., ir jų pokyčiai, proc.</t>
  </si>
  <si>
    <t>2023 Rodikliai</t>
  </si>
  <si>
    <t>2022 Rodikliai</t>
  </si>
  <si>
    <t>2021 Rodikliai</t>
  </si>
  <si>
    <t>2020 Rodikliai</t>
  </si>
  <si>
    <t>2019 Rodikliai</t>
  </si>
  <si>
    <t>2023 Sparta</t>
  </si>
  <si>
    <t>2022 Sparta</t>
  </si>
  <si>
    <t>2021 Sparta</t>
  </si>
  <si>
    <t>2020 Sparta</t>
  </si>
  <si>
    <t>2019 Sparta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</si>
</sst>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0.00000"/>
    <numFmt numFmtId="167" formatCode="0.000"/>
    <numFmt numFmtId="168" formatCode="#,##0.0\ _€"/>
    <numFmt numFmtId="169" formatCode="0.0000"/>
  </numFmts>
  <fonts count="3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0"/>
      <color rgb="FFE36C0A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sz val="8"/>
      <color rgb="FF000000"/>
      <name val="Symbol"/>
      <family val="1"/>
      <charset val="2"/>
    </font>
    <font>
      <sz val="10"/>
      <color rgb="FF0070C0"/>
      <name val="Arial"/>
      <family val="2"/>
      <charset val="186"/>
    </font>
    <font>
      <b/>
      <sz val="10"/>
      <color theme="5"/>
      <name val="Arial"/>
      <family val="2"/>
      <charset val="186"/>
    </font>
    <font>
      <sz val="7"/>
      <color theme="1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color theme="1"/>
      <name val="Symbol"/>
      <family val="1"/>
      <charset val="2"/>
    </font>
    <font>
      <i/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rgb="FFE26B0A"/>
      <name val="Calibri"/>
      <family val="2"/>
      <charset val="186"/>
    </font>
    <font>
      <b/>
      <sz val="11"/>
      <color rgb="FFE26B0A"/>
      <name val="Calibri"/>
      <family val="2"/>
      <charset val="186"/>
    </font>
    <font>
      <sz val="7"/>
      <name val="Arial"/>
      <family val="2"/>
      <charset val="186"/>
    </font>
    <font>
      <sz val="8"/>
      <name val="Symbol"/>
      <family val="1"/>
      <charset val="186"/>
    </font>
    <font>
      <sz val="8"/>
      <name val="Symbol"/>
      <family val="1"/>
      <charset val="2"/>
    </font>
    <font>
      <b/>
      <i/>
      <sz val="8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7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medium">
        <color auto="1"/>
      </left>
      <right/>
      <top style="thin">
        <color theme="0" tint="-0.14996795556505021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slantDashDot">
        <color auto="1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theme="0" tint="-0.24994659260841701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000000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43" fontId="34" fillId="0" borderId="0" applyFont="0" applyFill="0" applyBorder="0" applyAlignment="0" applyProtection="0"/>
    <xf numFmtId="0" fontId="2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0" fontId="1" fillId="0" borderId="0"/>
    <xf numFmtId="0" fontId="35" fillId="0" borderId="0"/>
  </cellStyleXfs>
  <cellXfs count="794">
    <xf numFmtId="0" fontId="0" fillId="0" borderId="0" xfId="0"/>
    <xf numFmtId="0" fontId="2" fillId="0" borderId="0" xfId="1"/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1" fontId="7" fillId="0" borderId="0" xfId="1" applyNumberFormat="1" applyFont="1" applyAlignment="1">
      <alignment horizontal="center" vertical="center" wrapText="1"/>
    </xf>
    <xf numFmtId="0" fontId="7" fillId="3" borderId="4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164" fontId="7" fillId="3" borderId="0" xfId="1" applyNumberFormat="1" applyFont="1" applyFill="1" applyAlignment="1">
      <alignment horizontal="center" vertical="center" wrapText="1"/>
    </xf>
    <xf numFmtId="165" fontId="7" fillId="3" borderId="5" xfId="1" applyNumberFormat="1" applyFont="1" applyFill="1" applyBorder="1" applyAlignment="1">
      <alignment horizontal="center" vertical="center" wrapText="1"/>
    </xf>
    <xf numFmtId="165" fontId="7" fillId="3" borderId="0" xfId="1" applyNumberFormat="1" applyFont="1" applyFill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0" fontId="5" fillId="3" borderId="4" xfId="1" applyFont="1" applyFill="1" applyBorder="1" applyAlignment="1">
      <alignment horizontal="left" vertical="center" wrapText="1"/>
    </xf>
    <xf numFmtId="164" fontId="5" fillId="3" borderId="0" xfId="1" applyNumberFormat="1" applyFont="1" applyFill="1" applyAlignment="1">
      <alignment horizontal="center" vertical="center" wrapText="1"/>
    </xf>
    <xf numFmtId="165" fontId="5" fillId="3" borderId="5" xfId="1" applyNumberFormat="1" applyFont="1" applyFill="1" applyBorder="1" applyAlignment="1">
      <alignment horizontal="center" vertical="center" wrapText="1"/>
    </xf>
    <xf numFmtId="165" fontId="5" fillId="3" borderId="0" xfId="1" applyNumberFormat="1" applyFont="1" applyFill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2" fontId="9" fillId="2" borderId="4" xfId="1" applyNumberFormat="1" applyFont="1" applyFill="1" applyBorder="1" applyAlignment="1">
      <alignment vertical="center" wrapText="1"/>
    </xf>
    <xf numFmtId="2" fontId="7" fillId="2" borderId="0" xfId="1" applyNumberFormat="1" applyFont="1" applyFill="1" applyAlignment="1">
      <alignment horizontal="center" vertical="center" wrapText="1"/>
    </xf>
    <xf numFmtId="4" fontId="7" fillId="3" borderId="7" xfId="1" applyNumberFormat="1" applyFont="1" applyFill="1" applyBorder="1" applyAlignment="1">
      <alignment horizontal="center" vertical="center" wrapText="1"/>
    </xf>
    <xf numFmtId="2" fontId="2" fillId="0" borderId="0" xfId="1" applyNumberFormat="1"/>
    <xf numFmtId="164" fontId="2" fillId="0" borderId="0" xfId="1" applyNumberFormat="1"/>
    <xf numFmtId="2" fontId="7" fillId="0" borderId="0" xfId="1" applyNumberFormat="1" applyFont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 wrapText="1"/>
    </xf>
    <xf numFmtId="2" fontId="7" fillId="3" borderId="5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4" fontId="7" fillId="2" borderId="5" xfId="1" applyNumberFormat="1" applyFont="1" applyFill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0" fontId="8" fillId="0" borderId="0" xfId="1" applyFont="1"/>
    <xf numFmtId="2" fontId="7" fillId="0" borderId="0" xfId="1" applyNumberFormat="1" applyFont="1"/>
    <xf numFmtId="2" fontId="6" fillId="2" borderId="4" xfId="1" applyNumberFormat="1" applyFont="1" applyFill="1" applyBorder="1" applyAlignment="1">
      <alignment vertical="center" wrapText="1"/>
    </xf>
    <xf numFmtId="2" fontId="5" fillId="2" borderId="0" xfId="1" applyNumberFormat="1" applyFont="1" applyFill="1" applyAlignment="1">
      <alignment horizontal="center" vertical="center" wrapText="1"/>
    </xf>
    <xf numFmtId="2" fontId="5" fillId="2" borderId="4" xfId="1" applyNumberFormat="1" applyFont="1" applyFill="1" applyBorder="1" applyAlignment="1">
      <alignment horizontal="center" vertical="center" wrapText="1"/>
    </xf>
    <xf numFmtId="4" fontId="5" fillId="3" borderId="5" xfId="1" applyNumberFormat="1" applyFont="1" applyFill="1" applyBorder="1" applyAlignment="1">
      <alignment horizontal="center" vertical="center" wrapText="1"/>
    </xf>
    <xf numFmtId="2" fontId="9" fillId="0" borderId="4" xfId="1" quotePrefix="1" applyNumberFormat="1" applyFont="1" applyBorder="1" applyAlignment="1">
      <alignment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9" fillId="2" borderId="4" xfId="1" quotePrefix="1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Alignment="1">
      <alignment horizontal="center" vertical="center" wrapText="1"/>
    </xf>
    <xf numFmtId="164" fontId="6" fillId="3" borderId="4" xfId="1" applyNumberFormat="1" applyFont="1" applyFill="1" applyBorder="1" applyAlignment="1">
      <alignment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Border="1" applyAlignment="1">
      <alignment vertical="center" wrapText="1"/>
    </xf>
    <xf numFmtId="165" fontId="7" fillId="0" borderId="4" xfId="1" applyNumberFormat="1" applyFont="1" applyBorder="1" applyAlignment="1">
      <alignment horizontal="center" vertical="center" wrapText="1"/>
    </xf>
    <xf numFmtId="164" fontId="9" fillId="3" borderId="4" xfId="1" applyNumberFormat="1" applyFont="1" applyFill="1" applyBorder="1" applyAlignment="1">
      <alignment vertical="center" wrapText="1"/>
    </xf>
    <xf numFmtId="165" fontId="7" fillId="3" borderId="4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5" fillId="2" borderId="0" xfId="1" applyNumberFormat="1" applyFont="1" applyFill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165" fontId="5" fillId="3" borderId="7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165" fontId="12" fillId="0" borderId="4" xfId="1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2" fontId="7" fillId="2" borderId="10" xfId="1" applyNumberFormat="1" applyFont="1" applyFill="1" applyBorder="1" applyAlignment="1">
      <alignment horizontal="left" vertical="center" wrapText="1"/>
    </xf>
    <xf numFmtId="2" fontId="7" fillId="2" borderId="9" xfId="1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5" fillId="0" borderId="13" xfId="1" applyFont="1" applyBorder="1" applyAlignment="1">
      <alignment vertical="center" wrapText="1"/>
    </xf>
    <xf numFmtId="2" fontId="5" fillId="2" borderId="11" xfId="1" applyNumberFormat="1" applyFont="1" applyFill="1" applyBorder="1" applyAlignment="1">
      <alignment horizontal="justify" vertical="center" wrapText="1"/>
    </xf>
    <xf numFmtId="2" fontId="11" fillId="0" borderId="11" xfId="1" applyNumberFormat="1" applyFont="1" applyBorder="1" applyAlignment="1">
      <alignment vertical="center" wrapText="1"/>
    </xf>
    <xf numFmtId="2" fontId="5" fillId="3" borderId="11" xfId="1" applyNumberFormat="1" applyFont="1" applyFill="1" applyBorder="1" applyAlignment="1">
      <alignment horizontal="justify" vertical="center" wrapText="1"/>
    </xf>
    <xf numFmtId="2" fontId="5" fillId="3" borderId="11" xfId="1" applyNumberFormat="1" applyFont="1" applyFill="1" applyBorder="1" applyAlignment="1">
      <alignment horizontal="left" vertical="center" wrapText="1"/>
    </xf>
    <xf numFmtId="2" fontId="11" fillId="0" borderId="11" xfId="1" applyNumberFormat="1" applyFont="1" applyBorder="1" applyAlignment="1">
      <alignment horizontal="left" vertical="center" wrapText="1"/>
    </xf>
    <xf numFmtId="2" fontId="7" fillId="0" borderId="11" xfId="1" applyNumberFormat="1" applyFont="1" applyBorder="1" applyAlignment="1">
      <alignment horizontal="left" vertical="center" wrapText="1"/>
    </xf>
    <xf numFmtId="2" fontId="7" fillId="3" borderId="4" xfId="1" applyNumberFormat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3" borderId="11" xfId="1" applyFont="1" applyFill="1" applyBorder="1" applyAlignment="1">
      <alignment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2" borderId="11" xfId="1" applyNumberFormat="1" applyFont="1" applyFill="1" applyBorder="1" applyAlignment="1">
      <alignment vertical="center" wrapText="1"/>
    </xf>
    <xf numFmtId="2" fontId="7" fillId="0" borderId="11" xfId="1" applyNumberFormat="1" applyFont="1" applyBorder="1" applyAlignment="1">
      <alignment vertical="center" wrapText="1"/>
    </xf>
    <xf numFmtId="2" fontId="7" fillId="0" borderId="13" xfId="1" applyNumberFormat="1" applyFont="1" applyBorder="1" applyAlignment="1">
      <alignment vertical="center" wrapText="1"/>
    </xf>
    <xf numFmtId="2" fontId="5" fillId="2" borderId="11" xfId="1" applyNumberFormat="1" applyFont="1" applyFill="1" applyBorder="1" applyAlignment="1">
      <alignment vertical="center" wrapText="1"/>
    </xf>
    <xf numFmtId="164" fontId="5" fillId="2" borderId="11" xfId="1" applyNumberFormat="1" applyFont="1" applyFill="1" applyBorder="1" applyAlignment="1">
      <alignment vertical="center" wrapText="1"/>
    </xf>
    <xf numFmtId="164" fontId="5" fillId="2" borderId="16" xfId="1" applyNumberFormat="1" applyFont="1" applyFill="1" applyBorder="1" applyAlignment="1">
      <alignment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justify" vertical="center" wrapText="1"/>
    </xf>
    <xf numFmtId="0" fontId="7" fillId="0" borderId="11" xfId="1" applyFont="1" applyBorder="1" applyAlignment="1">
      <alignment horizontal="justify" vertical="center" wrapText="1"/>
    </xf>
    <xf numFmtId="0" fontId="7" fillId="3" borderId="11" xfId="1" applyFont="1" applyFill="1" applyBorder="1" applyAlignment="1">
      <alignment horizontal="justify" vertical="center" wrapText="1"/>
    </xf>
    <xf numFmtId="1" fontId="5" fillId="2" borderId="0" xfId="1" applyNumberFormat="1" applyFont="1" applyFill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49" fontId="5" fillId="3" borderId="10" xfId="1" applyNumberFormat="1" applyFont="1" applyFill="1" applyBorder="1" applyAlignment="1">
      <alignment horizontal="justify" vertical="center" wrapText="1"/>
    </xf>
    <xf numFmtId="49" fontId="7" fillId="0" borderId="4" xfId="1" applyNumberFormat="1" applyFont="1" applyBorder="1" applyAlignment="1">
      <alignment horizontal="justify" vertical="center" wrapText="1"/>
    </xf>
    <xf numFmtId="49" fontId="5" fillId="2" borderId="11" xfId="1" applyNumberFormat="1" applyFont="1" applyFill="1" applyBorder="1" applyAlignment="1">
      <alignment horizontal="justify" vertical="center" wrapText="1"/>
    </xf>
    <xf numFmtId="49" fontId="7" fillId="0" borderId="11" xfId="1" applyNumberFormat="1" applyFont="1" applyBorder="1" applyAlignment="1">
      <alignment horizontal="justify" vertical="center" wrapText="1"/>
    </xf>
    <xf numFmtId="164" fontId="5" fillId="3" borderId="18" xfId="1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2" fontId="5" fillId="3" borderId="20" xfId="1" applyNumberFormat="1" applyFont="1" applyFill="1" applyBorder="1" applyAlignment="1">
      <alignment vertical="center" wrapText="1"/>
    </xf>
    <xf numFmtId="2" fontId="5" fillId="3" borderId="9" xfId="1" applyNumberFormat="1" applyFont="1" applyFill="1" applyBorder="1" applyAlignment="1">
      <alignment horizontal="center" vertical="center" wrapText="1"/>
    </xf>
    <xf numFmtId="2" fontId="5" fillId="3" borderId="10" xfId="1" applyNumberFormat="1" applyFont="1" applyFill="1" applyBorder="1" applyAlignment="1">
      <alignment horizontal="center" vertical="center" wrapText="1"/>
    </xf>
    <xf numFmtId="2" fontId="5" fillId="3" borderId="7" xfId="1" applyNumberFormat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2" fontId="12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0" fontId="14" fillId="0" borderId="0" xfId="1" applyFont="1"/>
    <xf numFmtId="165" fontId="2" fillId="0" borderId="0" xfId="1" applyNumberFormat="1" applyAlignment="1">
      <alignment horizontal="center"/>
    </xf>
    <xf numFmtId="2" fontId="7" fillId="0" borderId="11" xfId="1" applyNumberFormat="1" applyFont="1" applyBorder="1" applyAlignment="1">
      <alignment horizontal="justify" vertical="center" wrapText="1"/>
    </xf>
    <xf numFmtId="2" fontId="7" fillId="3" borderId="11" xfId="1" applyNumberFormat="1" applyFont="1" applyFill="1" applyBorder="1" applyAlignment="1">
      <alignment horizontal="justify" vertical="center" wrapText="1"/>
    </xf>
    <xf numFmtId="2" fontId="12" fillId="3" borderId="0" xfId="1" applyNumberFormat="1" applyFont="1" applyFill="1" applyAlignment="1">
      <alignment horizontal="center" vertical="center" wrapText="1"/>
    </xf>
    <xf numFmtId="2" fontId="7" fillId="2" borderId="11" xfId="1" applyNumberFormat="1" applyFont="1" applyFill="1" applyBorder="1" applyAlignment="1">
      <alignment horizontal="justify" vertical="center" wrapText="1"/>
    </xf>
    <xf numFmtId="2" fontId="7" fillId="4" borderId="11" xfId="1" applyNumberFormat="1" applyFont="1" applyFill="1" applyBorder="1" applyAlignment="1">
      <alignment horizontal="justify" vertical="center" wrapText="1"/>
    </xf>
    <xf numFmtId="2" fontId="12" fillId="2" borderId="0" xfId="1" applyNumberFormat="1" applyFont="1" applyFill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6" xfId="1" applyNumberFormat="1" applyFont="1" applyBorder="1" applyAlignment="1">
      <alignment horizontal="justify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164" fontId="12" fillId="2" borderId="0" xfId="1" applyNumberFormat="1" applyFont="1" applyFill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2" fontId="12" fillId="3" borderId="4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2" fontId="12" fillId="0" borderId="4" xfId="1" applyNumberFormat="1" applyFont="1" applyBorder="1" applyAlignment="1">
      <alignment horizontal="center" vertical="center" wrapText="1"/>
    </xf>
    <xf numFmtId="2" fontId="12" fillId="2" borderId="4" xfId="1" applyNumberFormat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justify" vertical="center" wrapText="1"/>
    </xf>
    <xf numFmtId="2" fontId="13" fillId="2" borderId="4" xfId="1" applyNumberFormat="1" applyFont="1" applyFill="1" applyBorder="1" applyAlignment="1">
      <alignment horizontal="center" vertical="center" wrapText="1"/>
    </xf>
    <xf numFmtId="2" fontId="13" fillId="0" borderId="0" xfId="1" applyNumberFormat="1" applyFont="1" applyAlignment="1">
      <alignment horizontal="center" vertical="center" wrapText="1"/>
    </xf>
    <xf numFmtId="0" fontId="5" fillId="3" borderId="19" xfId="1" applyFont="1" applyFill="1" applyBorder="1" applyAlignment="1">
      <alignment horizontal="justify" vertical="center" wrapText="1"/>
    </xf>
    <xf numFmtId="164" fontId="7" fillId="3" borderId="7" xfId="1" applyNumberFormat="1" applyFont="1" applyFill="1" applyBorder="1" applyAlignment="1">
      <alignment horizontal="center" vertical="center" wrapText="1"/>
    </xf>
    <xf numFmtId="164" fontId="12" fillId="2" borderId="10" xfId="1" applyNumberFormat="1" applyFont="1" applyFill="1" applyBorder="1" applyAlignment="1">
      <alignment horizontal="center" vertical="center" wrapText="1"/>
    </xf>
    <xf numFmtId="164" fontId="10" fillId="2" borderId="9" xfId="1" applyNumberFormat="1" applyFont="1" applyFill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9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2" fontId="12" fillId="0" borderId="15" xfId="1" applyNumberFormat="1" applyFont="1" applyBorder="1" applyAlignment="1">
      <alignment horizontal="center" vertical="center" wrapText="1"/>
    </xf>
    <xf numFmtId="2" fontId="12" fillId="2" borderId="10" xfId="1" applyNumberFormat="1" applyFont="1" applyFill="1" applyBorder="1" applyAlignment="1">
      <alignment horizontal="center" vertical="center" wrapText="1"/>
    </xf>
    <xf numFmtId="2" fontId="9" fillId="3" borderId="4" xfId="1" applyNumberFormat="1" applyFont="1" applyFill="1" applyBorder="1" applyAlignment="1">
      <alignment vertical="center" wrapText="1"/>
    </xf>
    <xf numFmtId="165" fontId="18" fillId="0" borderId="0" xfId="1" applyNumberFormat="1" applyFont="1"/>
    <xf numFmtId="164" fontId="5" fillId="3" borderId="7" xfId="1" applyNumberFormat="1" applyFont="1" applyFill="1" applyBorder="1" applyAlignment="1">
      <alignment horizontal="center" vertical="center" wrapText="1"/>
    </xf>
    <xf numFmtId="164" fontId="13" fillId="3" borderId="18" xfId="1" applyNumberFormat="1" applyFont="1" applyFill="1" applyBorder="1" applyAlignment="1">
      <alignment horizontal="center" vertical="center" wrapText="1"/>
    </xf>
    <xf numFmtId="2" fontId="12" fillId="0" borderId="14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justify" vertical="center" wrapText="1"/>
    </xf>
    <xf numFmtId="164" fontId="12" fillId="2" borderId="25" xfId="1" applyNumberFormat="1" applyFont="1" applyFill="1" applyBorder="1" applyAlignment="1">
      <alignment horizontal="center" vertical="center" wrapText="1"/>
    </xf>
    <xf numFmtId="164" fontId="12" fillId="0" borderId="25" xfId="1" applyNumberFormat="1" applyFont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justify" vertical="center" wrapText="1"/>
    </xf>
    <xf numFmtId="165" fontId="13" fillId="0" borderId="8" xfId="1" applyNumberFormat="1" applyFont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 vertical="center" wrapText="1"/>
    </xf>
    <xf numFmtId="165" fontId="12" fillId="2" borderId="15" xfId="1" applyNumberFormat="1" applyFont="1" applyFill="1" applyBorder="1" applyAlignment="1">
      <alignment horizontal="center" vertical="center" wrapText="1"/>
    </xf>
    <xf numFmtId="165" fontId="7" fillId="2" borderId="14" xfId="1" applyNumberFormat="1" applyFont="1" applyFill="1" applyBorder="1" applyAlignment="1">
      <alignment horizontal="center" vertical="center" wrapText="1"/>
    </xf>
    <xf numFmtId="165" fontId="12" fillId="2" borderId="8" xfId="1" applyNumberFormat="1" applyFont="1" applyFill="1" applyBorder="1" applyAlignment="1">
      <alignment horizontal="center" vertical="center" wrapText="1"/>
    </xf>
    <xf numFmtId="165" fontId="7" fillId="2" borderId="18" xfId="1" applyNumberFormat="1" applyFont="1" applyFill="1" applyBorder="1" applyAlignment="1">
      <alignment horizontal="center" vertical="center" wrapText="1"/>
    </xf>
    <xf numFmtId="2" fontId="13" fillId="0" borderId="10" xfId="1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justify" vertical="center" wrapText="1"/>
    </xf>
    <xf numFmtId="2" fontId="7" fillId="0" borderId="13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5" fillId="2" borderId="11" xfId="1" applyFont="1" applyFill="1" applyBorder="1" applyAlignment="1">
      <alignment vertical="center" wrapText="1"/>
    </xf>
    <xf numFmtId="0" fontId="8" fillId="0" borderId="0" xfId="1" applyFon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wrapText="1"/>
    </xf>
    <xf numFmtId="0" fontId="2" fillId="0" borderId="1" xfId="1" applyBorder="1" applyAlignment="1">
      <alignment wrapText="1"/>
    </xf>
    <xf numFmtId="164" fontId="2" fillId="0" borderId="0" xfId="1" applyNumberFormat="1" applyAlignment="1">
      <alignment wrapText="1"/>
    </xf>
    <xf numFmtId="0" fontId="5" fillId="0" borderId="1" xfId="1" applyFont="1" applyBorder="1" applyAlignment="1">
      <alignment horizontal="left" vertical="center" wrapText="1"/>
    </xf>
    <xf numFmtId="2" fontId="7" fillId="0" borderId="11" xfId="1" quotePrefix="1" applyNumberFormat="1" applyFont="1" applyBorder="1" applyAlignment="1">
      <alignment vertical="center" wrapText="1"/>
    </xf>
    <xf numFmtId="0" fontId="7" fillId="0" borderId="1" xfId="1" applyFont="1" applyBorder="1" applyAlignment="1">
      <alignment wrapText="1"/>
    </xf>
    <xf numFmtId="2" fontId="9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2" fontId="12" fillId="2" borderId="9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3" fontId="13" fillId="0" borderId="0" xfId="0" applyNumberFormat="1" applyFont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7" fillId="3" borderId="6" xfId="1" applyFont="1" applyFill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2" fontId="9" fillId="2" borderId="0" xfId="0" applyNumberFormat="1" applyFont="1" applyFill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2" fontId="9" fillId="2" borderId="11" xfId="0" applyNumberFormat="1" applyFont="1" applyFill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5" fillId="3" borderId="7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vertical="center" wrapText="1"/>
    </xf>
    <xf numFmtId="164" fontId="9" fillId="2" borderId="4" xfId="0" applyNumberFormat="1" applyFont="1" applyFill="1" applyBorder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165" fontId="7" fillId="3" borderId="7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9" fontId="7" fillId="0" borderId="4" xfId="1" applyNumberFormat="1" applyFont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vertical="center" wrapText="1"/>
    </xf>
    <xf numFmtId="164" fontId="12" fillId="0" borderId="4" xfId="0" applyNumberFormat="1" applyFont="1" applyBorder="1" applyAlignment="1">
      <alignment horizontal="justify" vertical="center" wrapText="1"/>
    </xf>
    <xf numFmtId="164" fontId="9" fillId="0" borderId="4" xfId="0" applyNumberFormat="1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justify" vertical="center" wrapText="1"/>
    </xf>
    <xf numFmtId="2" fontId="12" fillId="0" borderId="1" xfId="0" applyNumberFormat="1" applyFont="1" applyBorder="1" applyAlignment="1">
      <alignment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vertical="center" wrapText="1"/>
    </xf>
    <xf numFmtId="2" fontId="12" fillId="0" borderId="4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justify" vertical="center" wrapText="1"/>
    </xf>
    <xf numFmtId="2" fontId="12" fillId="0" borderId="4" xfId="0" applyNumberFormat="1" applyFont="1" applyBorder="1" applyAlignment="1">
      <alignment horizontal="justify" vertical="center" wrapText="1"/>
    </xf>
    <xf numFmtId="2" fontId="13" fillId="0" borderId="1" xfId="0" applyNumberFormat="1" applyFont="1" applyBorder="1" applyAlignment="1">
      <alignment vertical="center" wrapText="1"/>
    </xf>
    <xf numFmtId="2" fontId="9" fillId="2" borderId="11" xfId="0" applyNumberFormat="1" applyFont="1" applyFill="1" applyBorder="1" applyAlignment="1">
      <alignment vertical="center" wrapText="1"/>
    </xf>
    <xf numFmtId="2" fontId="12" fillId="0" borderId="11" xfId="0" applyNumberFormat="1" applyFont="1" applyBorder="1" applyAlignment="1">
      <alignment vertical="center" wrapText="1"/>
    </xf>
    <xf numFmtId="2" fontId="9" fillId="0" borderId="11" xfId="0" applyNumberFormat="1" applyFont="1" applyBorder="1" applyAlignment="1">
      <alignment vertical="center" wrapText="1"/>
    </xf>
    <xf numFmtId="2" fontId="9" fillId="0" borderId="5" xfId="0" applyNumberFormat="1" applyFont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3" fontId="9" fillId="3" borderId="0" xfId="0" applyNumberFormat="1" applyFont="1" applyFill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3" fillId="3" borderId="9" xfId="0" applyNumberFormat="1" applyFont="1" applyFill="1" applyBorder="1" applyAlignment="1">
      <alignment horizontal="center" vertical="center" wrapText="1"/>
    </xf>
    <xf numFmtId="165" fontId="13" fillId="3" borderId="10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2" fontId="12" fillId="0" borderId="4" xfId="0" applyNumberFormat="1" applyFont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  <xf numFmtId="2" fontId="7" fillId="3" borderId="0" xfId="0" applyNumberFormat="1" applyFont="1" applyFill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1" fontId="7" fillId="3" borderId="0" xfId="0" applyNumberFormat="1" applyFont="1" applyFill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164" fontId="12" fillId="3" borderId="0" xfId="0" applyNumberFormat="1" applyFont="1" applyFill="1" applyAlignment="1">
      <alignment horizontal="center" vertical="center"/>
    </xf>
    <xf numFmtId="2" fontId="9" fillId="0" borderId="0" xfId="0" applyNumberFormat="1" applyFont="1" applyAlignment="1">
      <alignment vertical="center" wrapText="1"/>
    </xf>
    <xf numFmtId="164" fontId="9" fillId="3" borderId="0" xfId="0" applyNumberFormat="1" applyFont="1" applyFill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1" fontId="7" fillId="2" borderId="18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2" fontId="9" fillId="3" borderId="0" xfId="0" applyNumberFormat="1" applyFont="1" applyFill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  <xf numFmtId="2" fontId="12" fillId="2" borderId="0" xfId="0" applyNumberFormat="1" applyFont="1" applyFill="1" applyAlignment="1">
      <alignment horizontal="center" vertical="center" wrapText="1"/>
    </xf>
    <xf numFmtId="2" fontId="12" fillId="3" borderId="4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justify" vertical="center" wrapText="1"/>
    </xf>
    <xf numFmtId="0" fontId="0" fillId="0" borderId="26" xfId="0" applyBorder="1"/>
    <xf numFmtId="2" fontId="5" fillId="2" borderId="17" xfId="0" applyNumberFormat="1" applyFont="1" applyFill="1" applyBorder="1" applyAlignment="1">
      <alignment horizontal="center" vertical="center" wrapText="1"/>
    </xf>
    <xf numFmtId="165" fontId="5" fillId="3" borderId="22" xfId="0" applyNumberFormat="1" applyFont="1" applyFill="1" applyBorder="1" applyAlignment="1">
      <alignment horizontal="center" vertical="center" wrapText="1"/>
    </xf>
    <xf numFmtId="2" fontId="5" fillId="3" borderId="17" xfId="0" applyNumberFormat="1" applyFont="1" applyFill="1" applyBorder="1" applyAlignment="1">
      <alignment horizontal="center" vertical="center" wrapText="1"/>
    </xf>
    <xf numFmtId="2" fontId="5" fillId="3" borderId="19" xfId="0" applyNumberFormat="1" applyFont="1" applyFill="1" applyBorder="1" applyAlignment="1">
      <alignment horizontal="justify" vertical="center" wrapText="1"/>
    </xf>
    <xf numFmtId="2" fontId="5" fillId="3" borderId="0" xfId="0" applyNumberFormat="1" applyFont="1" applyFill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justify" vertical="center" wrapText="1"/>
    </xf>
    <xf numFmtId="0" fontId="8" fillId="0" borderId="0" xfId="1" applyFont="1" applyAlignment="1">
      <alignment horizontal="left" vertical="top" wrapText="1"/>
    </xf>
    <xf numFmtId="0" fontId="25" fillId="5" borderId="0" xfId="0" applyFont="1" applyFill="1"/>
    <xf numFmtId="0" fontId="25" fillId="0" borderId="0" xfId="0" applyFont="1"/>
    <xf numFmtId="0" fontId="26" fillId="0" borderId="0" xfId="0" applyFont="1"/>
    <xf numFmtId="166" fontId="0" fillId="0" borderId="0" xfId="0" applyNumberFormat="1"/>
    <xf numFmtId="4" fontId="7" fillId="3" borderId="5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2" fillId="0" borderId="0" xfId="0" applyFont="1"/>
    <xf numFmtId="0" fontId="27" fillId="0" borderId="0" xfId="0" applyFont="1"/>
    <xf numFmtId="1" fontId="13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1" applyFont="1" applyAlignment="1">
      <alignment horizontal="left"/>
    </xf>
    <xf numFmtId="2" fontId="7" fillId="0" borderId="12" xfId="1" applyNumberFormat="1" applyFont="1" applyBorder="1" applyAlignment="1">
      <alignment vertical="center" wrapText="1"/>
    </xf>
    <xf numFmtId="0" fontId="8" fillId="0" borderId="0" xfId="1" applyFont="1" applyAlignment="1">
      <alignment vertical="top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23" fillId="0" borderId="4" xfId="1" applyFont="1" applyBorder="1" applyAlignment="1">
      <alignment vertical="center" wrapText="1"/>
    </xf>
    <xf numFmtId="0" fontId="5" fillId="3" borderId="10" xfId="1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justify" vertical="center" wrapText="1"/>
    </xf>
    <xf numFmtId="165" fontId="7" fillId="3" borderId="0" xfId="1" applyNumberFormat="1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center" vertical="center"/>
    </xf>
    <xf numFmtId="0" fontId="11" fillId="0" borderId="11" xfId="0" quotePrefix="1" applyFont="1" applyBorder="1" applyAlignment="1">
      <alignment horizontal="justify" vertical="center" wrapText="1"/>
    </xf>
    <xf numFmtId="165" fontId="7" fillId="0" borderId="0" xfId="1" applyNumberFormat="1" applyFont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0" fontId="11" fillId="0" borderId="11" xfId="0" applyFont="1" applyBorder="1" applyAlignment="1">
      <alignment horizontal="justify" vertical="center" wrapText="1"/>
    </xf>
    <xf numFmtId="164" fontId="12" fillId="3" borderId="0" xfId="0" quotePrefix="1" applyNumberFormat="1" applyFont="1" applyFill="1" applyAlignment="1">
      <alignment horizontal="center" vertical="center" wrapText="1"/>
    </xf>
    <xf numFmtId="164" fontId="12" fillId="3" borderId="5" xfId="0" quotePrefix="1" applyNumberFormat="1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vertical="center" wrapText="1"/>
    </xf>
    <xf numFmtId="2" fontId="7" fillId="0" borderId="11" xfId="0" applyNumberFormat="1" applyFont="1" applyBorder="1" applyAlignment="1">
      <alignment vertical="center" wrapText="1"/>
    </xf>
    <xf numFmtId="0" fontId="28" fillId="0" borderId="0" xfId="1" applyFont="1" applyAlignment="1">
      <alignment horizontal="left" wrapText="1"/>
    </xf>
    <xf numFmtId="164" fontId="9" fillId="0" borderId="5" xfId="0" applyNumberFormat="1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2" fontId="5" fillId="2" borderId="18" xfId="1" applyNumberFormat="1" applyFont="1" applyFill="1" applyBorder="1" applyAlignment="1">
      <alignment horizontal="center" vertical="center" wrapText="1"/>
    </xf>
    <xf numFmtId="2" fontId="13" fillId="2" borderId="8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11" fillId="0" borderId="11" xfId="1" applyNumberFormat="1" applyFont="1" applyBorder="1" applyAlignment="1">
      <alignment horizontal="justify" vertical="center" wrapText="1"/>
    </xf>
    <xf numFmtId="0" fontId="29" fillId="0" borderId="11" xfId="1" applyFont="1" applyBorder="1" applyAlignment="1">
      <alignment vertical="center" wrapText="1"/>
    </xf>
    <xf numFmtId="2" fontId="7" fillId="3" borderId="11" xfId="1" quotePrefix="1" applyNumberFormat="1" applyFont="1" applyFill="1" applyBorder="1" applyAlignment="1">
      <alignment horizontal="justify" vertical="center" wrapText="1"/>
    </xf>
    <xf numFmtId="0" fontId="12" fillId="0" borderId="0" xfId="0" quotePrefix="1" applyFont="1" applyAlignment="1">
      <alignment horizontal="center" vertical="center" wrapText="1"/>
    </xf>
    <xf numFmtId="2" fontId="5" fillId="3" borderId="0" xfId="1" applyNumberFormat="1" applyFont="1" applyFill="1" applyAlignment="1">
      <alignment horizontal="center" vertical="center" wrapText="1"/>
    </xf>
    <xf numFmtId="2" fontId="13" fillId="3" borderId="0" xfId="1" applyNumberFormat="1" applyFont="1" applyFill="1" applyAlignment="1">
      <alignment horizontal="center" vertical="center" wrapText="1"/>
    </xf>
    <xf numFmtId="2" fontId="5" fillId="3" borderId="5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top"/>
    </xf>
    <xf numFmtId="0" fontId="5" fillId="0" borderId="13" xfId="1" applyFont="1" applyBorder="1" applyAlignment="1">
      <alignment horizontal="left" vertical="center" wrapText="1"/>
    </xf>
    <xf numFmtId="2" fontId="7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65" fontId="7" fillId="3" borderId="19" xfId="1" applyNumberFormat="1" applyFont="1" applyFill="1" applyBorder="1" applyAlignment="1">
      <alignment horizontal="left" vertical="top" wrapText="1"/>
    </xf>
    <xf numFmtId="3" fontId="7" fillId="3" borderId="0" xfId="1" applyNumberFormat="1" applyFont="1" applyFill="1" applyAlignment="1">
      <alignment horizontal="center" vertical="center"/>
    </xf>
    <xf numFmtId="3" fontId="12" fillId="3" borderId="0" xfId="1" applyNumberFormat="1" applyFont="1" applyFill="1" applyAlignment="1">
      <alignment horizontal="center" vertical="center"/>
    </xf>
    <xf numFmtId="165" fontId="11" fillId="0" borderId="11" xfId="1" applyNumberFormat="1" applyFont="1" applyBorder="1" applyAlignment="1">
      <alignment horizontal="left" vertical="top" wrapText="1"/>
    </xf>
    <xf numFmtId="3" fontId="7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2" fontId="7" fillId="0" borderId="11" xfId="1" quotePrefix="1" applyNumberFormat="1" applyFont="1" applyBorder="1" applyAlignment="1">
      <alignment horizontal="justify" vertical="center" wrapText="1"/>
    </xf>
    <xf numFmtId="3" fontId="7" fillId="0" borderId="0" xfId="1" quotePrefix="1" applyNumberFormat="1" applyFont="1" applyAlignment="1">
      <alignment horizontal="center" vertical="center"/>
    </xf>
    <xf numFmtId="0" fontId="12" fillId="3" borderId="4" xfId="0" quotePrefix="1" applyFont="1" applyFill="1" applyBorder="1" applyAlignment="1">
      <alignment wrapText="1"/>
    </xf>
    <xf numFmtId="3" fontId="12" fillId="3" borderId="0" xfId="0" applyNumberFormat="1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justify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3" fontId="7" fillId="0" borderId="0" xfId="0" applyNumberFormat="1" applyFont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3" fontId="9" fillId="4" borderId="0" xfId="0" applyNumberFormat="1" applyFont="1" applyFill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7" fillId="3" borderId="28" xfId="1" applyNumberFormat="1" applyFont="1" applyFill="1" applyBorder="1" applyAlignment="1">
      <alignment horizontal="justify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3" fontId="7" fillId="4" borderId="31" xfId="1" applyNumberFormat="1" applyFont="1" applyFill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justify" vertical="center" wrapText="1"/>
    </xf>
    <xf numFmtId="3" fontId="7" fillId="6" borderId="33" xfId="1" applyNumberFormat="1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justify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13" fillId="3" borderId="9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2" fontId="30" fillId="0" borderId="11" xfId="1" applyNumberFormat="1" applyFont="1" applyBorder="1" applyAlignment="1">
      <alignment vertical="center" wrapText="1"/>
    </xf>
    <xf numFmtId="0" fontId="5" fillId="3" borderId="11" xfId="1" applyFont="1" applyFill="1" applyBorder="1" applyAlignment="1">
      <alignment horizontal="justify" vertical="center" wrapText="1"/>
    </xf>
    <xf numFmtId="164" fontId="13" fillId="3" borderId="4" xfId="1" applyNumberFormat="1" applyFont="1" applyFill="1" applyBorder="1" applyAlignment="1">
      <alignment horizontal="center" vertical="center" wrapText="1"/>
    </xf>
    <xf numFmtId="0" fontId="31" fillId="3" borderId="11" xfId="1" applyFont="1" applyFill="1" applyBorder="1" applyAlignment="1">
      <alignment horizontal="justify" vertical="center" wrapText="1"/>
    </xf>
    <xf numFmtId="164" fontId="12" fillId="3" borderId="4" xfId="1" applyNumberFormat="1" applyFont="1" applyFill="1" applyBorder="1" applyAlignment="1">
      <alignment horizontal="center" vertical="center" wrapText="1"/>
    </xf>
    <xf numFmtId="0" fontId="5" fillId="3" borderId="4" xfId="1" quotePrefix="1" applyFont="1" applyFill="1" applyBorder="1" applyAlignment="1">
      <alignment vertical="center" wrapText="1"/>
    </xf>
    <xf numFmtId="164" fontId="13" fillId="3" borderId="0" xfId="1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11" fillId="3" borderId="4" xfId="1" quotePrefix="1" applyFont="1" applyFill="1" applyBorder="1" applyAlignment="1">
      <alignment vertical="center" wrapText="1"/>
    </xf>
    <xf numFmtId="164" fontId="12" fillId="3" borderId="0" xfId="0" applyNumberFormat="1" applyFont="1" applyFill="1" applyAlignment="1">
      <alignment horizontal="center" vertical="center" wrapText="1"/>
    </xf>
    <xf numFmtId="0" fontId="29" fillId="0" borderId="0" xfId="1" applyFont="1" applyAlignment="1">
      <alignment vertical="center" wrapText="1"/>
    </xf>
    <xf numFmtId="164" fontId="12" fillId="3" borderId="0" xfId="1" applyNumberFormat="1" applyFont="1" applyFill="1" applyAlignment="1">
      <alignment horizontal="center" vertical="center" wrapText="1"/>
    </xf>
    <xf numFmtId="0" fontId="5" fillId="3" borderId="4" xfId="1" applyFont="1" applyFill="1" applyBorder="1" applyAlignment="1">
      <alignment horizontal="justify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vertical="center" wrapText="1"/>
    </xf>
    <xf numFmtId="164" fontId="12" fillId="3" borderId="4" xfId="0" applyNumberFormat="1" applyFont="1" applyFill="1" applyBorder="1" applyAlignment="1">
      <alignment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vertical="center" wrapText="1"/>
    </xf>
    <xf numFmtId="168" fontId="9" fillId="2" borderId="0" xfId="0" applyNumberFormat="1" applyFont="1" applyFill="1" applyAlignment="1">
      <alignment horizontal="center" vertical="center" wrapText="1"/>
    </xf>
    <xf numFmtId="168" fontId="12" fillId="3" borderId="4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168" fontId="12" fillId="0" borderId="4" xfId="0" applyNumberFormat="1" applyFont="1" applyBorder="1" applyAlignment="1">
      <alignment horizontal="center" vertical="center" wrapText="1"/>
    </xf>
    <xf numFmtId="168" fontId="9" fillId="2" borderId="4" xfId="0" applyNumberFormat="1" applyFont="1" applyFill="1" applyBorder="1" applyAlignment="1">
      <alignment horizontal="center" vertical="center" wrapText="1"/>
    </xf>
    <xf numFmtId="168" fontId="7" fillId="3" borderId="5" xfId="0" applyNumberFormat="1" applyFont="1" applyFill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49" fontId="5" fillId="0" borderId="14" xfId="5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165" fontId="7" fillId="2" borderId="19" xfId="0" applyNumberFormat="1" applyFont="1" applyFill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justify" vertical="center" wrapText="1"/>
    </xf>
    <xf numFmtId="165" fontId="5" fillId="3" borderId="9" xfId="0" applyNumberFormat="1" applyFont="1" applyFill="1" applyBorder="1" applyAlignment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 wrapText="1"/>
    </xf>
    <xf numFmtId="165" fontId="7" fillId="2" borderId="0" xfId="0" quotePrefix="1" applyNumberFormat="1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165" fontId="7" fillId="2" borderId="11" xfId="0" applyNumberFormat="1" applyFont="1" applyFill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2" fontId="13" fillId="3" borderId="4" xfId="1" applyNumberFormat="1" applyFont="1" applyFill="1" applyBorder="1" applyAlignment="1">
      <alignment horizontal="center" vertical="center" wrapText="1"/>
    </xf>
    <xf numFmtId="2" fontId="29" fillId="0" borderId="11" xfId="1" applyNumberFormat="1" applyFont="1" applyBorder="1" applyAlignment="1">
      <alignment vertical="center" wrapText="1"/>
    </xf>
    <xf numFmtId="2" fontId="5" fillId="0" borderId="0" xfId="1" applyNumberFormat="1" applyFont="1" applyAlignment="1">
      <alignment horizont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31" fillId="3" borderId="11" xfId="1" applyNumberFormat="1" applyFont="1" applyFill="1" applyBorder="1" applyAlignment="1">
      <alignment horizontal="left" vertical="center" wrapText="1"/>
    </xf>
    <xf numFmtId="2" fontId="11" fillId="3" borderId="0" xfId="0" applyNumberFormat="1" applyFont="1" applyFill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31" fillId="3" borderId="11" xfId="1" applyNumberFormat="1" applyFont="1" applyFill="1" applyBorder="1" applyAlignment="1">
      <alignment horizontal="justify" vertical="center" wrapText="1"/>
    </xf>
    <xf numFmtId="2" fontId="7" fillId="0" borderId="0" xfId="1" applyNumberFormat="1" applyFont="1" applyAlignment="1">
      <alignment horizontal="center" wrapText="1"/>
    </xf>
    <xf numFmtId="2" fontId="5" fillId="0" borderId="13" xfId="1" applyNumberFormat="1" applyFont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 wrapText="1"/>
    </xf>
    <xf numFmtId="2" fontId="12" fillId="3" borderId="4" xfId="0" applyNumberFormat="1" applyFont="1" applyFill="1" applyBorder="1" applyAlignment="1">
      <alignment vertical="center" wrapText="1"/>
    </xf>
    <xf numFmtId="164" fontId="9" fillId="3" borderId="11" xfId="0" applyNumberFormat="1" applyFont="1" applyFill="1" applyBorder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 applyAlignment="1">
      <alignment horizontal="justify" vertical="center" wrapText="1"/>
    </xf>
    <xf numFmtId="164" fontId="12" fillId="2" borderId="4" xfId="1" applyNumberFormat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justify" vertical="center" wrapText="1"/>
    </xf>
    <xf numFmtId="3" fontId="7" fillId="2" borderId="0" xfId="1" applyNumberFormat="1" applyFont="1" applyFill="1" applyAlignment="1">
      <alignment horizontal="center" vertical="center" wrapText="1"/>
    </xf>
    <xf numFmtId="3" fontId="12" fillId="2" borderId="4" xfId="1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wrapText="1"/>
    </xf>
    <xf numFmtId="3" fontId="7" fillId="0" borderId="0" xfId="1" applyNumberFormat="1" applyFont="1" applyAlignment="1">
      <alignment horizontal="center"/>
    </xf>
    <xf numFmtId="3" fontId="12" fillId="0" borderId="0" xfId="1" applyNumberFormat="1" applyFont="1" applyAlignment="1">
      <alignment horizontal="center"/>
    </xf>
    <xf numFmtId="2" fontId="7" fillId="0" borderId="3" xfId="1" applyNumberFormat="1" applyFont="1" applyBorder="1" applyAlignment="1">
      <alignment horizontal="center" vertical="center" wrapText="1"/>
    </xf>
    <xf numFmtId="2" fontId="5" fillId="3" borderId="16" xfId="1" applyNumberFormat="1" applyFont="1" applyFill="1" applyBorder="1" applyAlignment="1">
      <alignment horizontal="justify" vertical="center" wrapText="1"/>
    </xf>
    <xf numFmtId="2" fontId="5" fillId="3" borderId="18" xfId="1" applyNumberFormat="1" applyFont="1" applyFill="1" applyBorder="1" applyAlignment="1">
      <alignment horizontal="center" vertical="center"/>
    </xf>
    <xf numFmtId="2" fontId="13" fillId="3" borderId="18" xfId="1" applyNumberFormat="1" applyFont="1" applyFill="1" applyBorder="1" applyAlignment="1">
      <alignment horizontal="center" vertical="center"/>
    </xf>
    <xf numFmtId="164" fontId="13" fillId="2" borderId="0" xfId="1" applyNumberFormat="1" applyFont="1" applyFill="1" applyAlignment="1">
      <alignment horizontal="center" vertical="center" wrapText="1"/>
    </xf>
    <xf numFmtId="164" fontId="31" fillId="3" borderId="35" xfId="1" quotePrefix="1" applyNumberFormat="1" applyFont="1" applyFill="1" applyBorder="1" applyAlignment="1">
      <alignment vertical="center" wrapText="1"/>
    </xf>
    <xf numFmtId="164" fontId="12" fillId="0" borderId="11" xfId="0" applyNumberFormat="1" applyFont="1" applyBorder="1" applyAlignment="1">
      <alignment horizontal="justify" vertical="center" wrapText="1"/>
    </xf>
    <xf numFmtId="164" fontId="7" fillId="0" borderId="11" xfId="1" applyNumberFormat="1" applyFont="1" applyBorder="1" applyAlignment="1">
      <alignment vertical="center" wrapText="1"/>
    </xf>
    <xf numFmtId="164" fontId="5" fillId="2" borderId="19" xfId="1" applyNumberFormat="1" applyFont="1" applyFill="1" applyBorder="1" applyAlignment="1">
      <alignment vertical="center" wrapText="1"/>
    </xf>
    <xf numFmtId="4" fontId="13" fillId="2" borderId="0" xfId="1" applyNumberFormat="1" applyFont="1" applyFill="1" applyAlignment="1">
      <alignment horizontal="center" vertical="center" wrapText="1"/>
    </xf>
    <xf numFmtId="2" fontId="12" fillId="0" borderId="11" xfId="0" applyNumberFormat="1" applyFont="1" applyBorder="1" applyAlignment="1">
      <alignment horizontal="justify" vertical="center" wrapText="1"/>
    </xf>
    <xf numFmtId="164" fontId="5" fillId="3" borderId="4" xfId="1" applyNumberFormat="1" applyFont="1" applyFill="1" applyBorder="1" applyAlignment="1">
      <alignment vertical="center" wrapText="1"/>
    </xf>
    <xf numFmtId="2" fontId="11" fillId="0" borderId="4" xfId="1" applyNumberFormat="1" applyFont="1" applyBorder="1" applyAlignment="1">
      <alignment horizontal="justify" vertical="center" wrapText="1"/>
    </xf>
    <xf numFmtId="164" fontId="31" fillId="3" borderId="4" xfId="1" quotePrefix="1" applyNumberFormat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164" fontId="7" fillId="0" borderId="0" xfId="1" applyNumberFormat="1" applyFont="1" applyAlignment="1">
      <alignment horizontal="center" wrapText="1"/>
    </xf>
    <xf numFmtId="164" fontId="3" fillId="0" borderId="0" xfId="1" applyNumberFormat="1" applyFont="1" applyAlignment="1">
      <alignment wrapText="1"/>
    </xf>
    <xf numFmtId="1" fontId="13" fillId="2" borderId="0" xfId="1" applyNumberFormat="1" applyFont="1" applyFill="1" applyAlignment="1">
      <alignment horizontal="center" vertical="center" wrapText="1"/>
    </xf>
    <xf numFmtId="1" fontId="5" fillId="2" borderId="5" xfId="1" applyNumberFormat="1" applyFont="1" applyFill="1" applyBorder="1" applyAlignment="1">
      <alignment horizontal="center" vertical="center" wrapText="1"/>
    </xf>
    <xf numFmtId="0" fontId="7" fillId="0" borderId="4" xfId="1" quotePrefix="1" applyFont="1" applyBorder="1" applyAlignment="1">
      <alignment wrapText="1"/>
    </xf>
    <xf numFmtId="1" fontId="7" fillId="0" borderId="0" xfId="1" applyNumberFormat="1" applyFont="1" applyAlignment="1">
      <alignment horizontal="center" wrapText="1"/>
    </xf>
    <xf numFmtId="1" fontId="12" fillId="0" borderId="0" xfId="1" applyNumberFormat="1" applyFont="1" applyAlignment="1">
      <alignment horizontal="center" wrapText="1"/>
    </xf>
    <xf numFmtId="1" fontId="7" fillId="0" borderId="5" xfId="1" applyNumberFormat="1" applyFont="1" applyBorder="1" applyAlignment="1">
      <alignment horizontal="center" vertical="center" wrapText="1"/>
    </xf>
    <xf numFmtId="0" fontId="7" fillId="3" borderId="4" xfId="1" quotePrefix="1" applyFont="1" applyFill="1" applyBorder="1" applyAlignment="1">
      <alignment wrapText="1"/>
    </xf>
    <xf numFmtId="1" fontId="7" fillId="3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1" fontId="7" fillId="3" borderId="5" xfId="1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left" vertical="center" wrapText="1"/>
    </xf>
    <xf numFmtId="0" fontId="7" fillId="0" borderId="11" xfId="1" quotePrefix="1" applyFont="1" applyBorder="1" applyAlignment="1">
      <alignment horizontal="left" vertical="center" wrapText="1"/>
    </xf>
    <xf numFmtId="0" fontId="7" fillId="2" borderId="11" xfId="1" applyFont="1" applyFill="1" applyBorder="1" applyAlignment="1">
      <alignment horizontal="left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164" fontId="13" fillId="0" borderId="9" xfId="1" applyNumberFormat="1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164" fontId="9" fillId="2" borderId="4" xfId="0" applyNumberFormat="1" applyFont="1" applyFill="1" applyBorder="1" applyAlignment="1">
      <alignment horizontal="justify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justify" vertical="center" wrapText="1"/>
    </xf>
    <xf numFmtId="0" fontId="7" fillId="2" borderId="0" xfId="1" applyFont="1" applyFill="1" applyAlignment="1">
      <alignment horizontal="center" vertical="center" wrapText="1"/>
    </xf>
    <xf numFmtId="2" fontId="13" fillId="3" borderId="9" xfId="1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left" vertical="center" wrapText="1"/>
    </xf>
    <xf numFmtId="2" fontId="12" fillId="3" borderId="4" xfId="0" applyNumberFormat="1" applyFont="1" applyFill="1" applyBorder="1" applyAlignment="1">
      <alignment horizontal="justify" vertical="center" wrapText="1"/>
    </xf>
    <xf numFmtId="2" fontId="9" fillId="4" borderId="4" xfId="0" applyNumberFormat="1" applyFont="1" applyFill="1" applyBorder="1" applyAlignment="1">
      <alignment horizontal="justify" vertical="center" wrapText="1"/>
    </xf>
    <xf numFmtId="2" fontId="7" fillId="0" borderId="11" xfId="0" applyNumberFormat="1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justify" vertical="center" wrapText="1"/>
    </xf>
    <xf numFmtId="2" fontId="7" fillId="2" borderId="11" xfId="0" applyNumberFormat="1" applyFont="1" applyFill="1" applyBorder="1" applyAlignment="1">
      <alignment horizontal="justify" vertical="center" wrapText="1"/>
    </xf>
    <xf numFmtId="0" fontId="7" fillId="0" borderId="0" xfId="1" applyFont="1" applyAlignment="1">
      <alignment horizontal="center" vertical="center" wrapText="1"/>
    </xf>
    <xf numFmtId="2" fontId="13" fillId="2" borderId="0" xfId="1" applyNumberFormat="1" applyFont="1" applyFill="1" applyAlignment="1">
      <alignment horizontal="center" vertical="center" wrapText="1"/>
    </xf>
    <xf numFmtId="0" fontId="7" fillId="0" borderId="4" xfId="1" applyFont="1" applyBorder="1" applyAlignment="1">
      <alignment horizontal="justify" vertical="center" wrapText="1"/>
    </xf>
    <xf numFmtId="0" fontId="7" fillId="0" borderId="13" xfId="1" applyFont="1" applyBorder="1" applyAlignment="1">
      <alignment horizontal="justify" vertical="center" wrapText="1"/>
    </xf>
    <xf numFmtId="0" fontId="12" fillId="2" borderId="0" xfId="1" applyFont="1" applyFill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justify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justify" vertical="center" wrapText="1"/>
    </xf>
    <xf numFmtId="3" fontId="5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3" fontId="12" fillId="2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0" fontId="11" fillId="0" borderId="11" xfId="1" quotePrefix="1" applyFont="1" applyBorder="1" applyAlignment="1">
      <alignment horizontal="justify" vertical="center" wrapText="1"/>
    </xf>
    <xf numFmtId="0" fontId="11" fillId="0" borderId="11" xfId="1" quotePrefix="1" applyFont="1" applyBorder="1" applyAlignment="1">
      <alignment vertical="center" wrapText="1"/>
    </xf>
    <xf numFmtId="0" fontId="7" fillId="3" borderId="4" xfId="1" applyFont="1" applyFill="1" applyBorder="1" applyAlignment="1">
      <alignment horizontal="justify" vertical="center" wrapText="1"/>
    </xf>
    <xf numFmtId="3" fontId="7" fillId="3" borderId="0" xfId="1" applyNumberFormat="1" applyFont="1" applyFill="1" applyAlignment="1">
      <alignment horizontal="center" vertical="center" wrapText="1"/>
    </xf>
    <xf numFmtId="3" fontId="12" fillId="3" borderId="0" xfId="1" applyNumberFormat="1" applyFont="1" applyFill="1" applyAlignment="1">
      <alignment horizontal="center" vertical="center" wrapText="1"/>
    </xf>
    <xf numFmtId="167" fontId="7" fillId="2" borderId="0" xfId="1" applyNumberFormat="1" applyFont="1" applyFill="1" applyAlignment="1">
      <alignment horizontal="center" wrapText="1"/>
    </xf>
    <xf numFmtId="167" fontId="12" fillId="2" borderId="0" xfId="1" applyNumberFormat="1" applyFont="1" applyFill="1" applyAlignment="1">
      <alignment horizontal="center" wrapText="1"/>
    </xf>
    <xf numFmtId="2" fontId="7" fillId="3" borderId="5" xfId="1" applyNumberFormat="1" applyFont="1" applyFill="1" applyBorder="1" applyAlignment="1">
      <alignment horizontal="center" wrapText="1"/>
    </xf>
    <xf numFmtId="2" fontId="7" fillId="3" borderId="0" xfId="1" applyNumberFormat="1" applyFont="1" applyFill="1" applyAlignment="1">
      <alignment horizontal="center" wrapText="1"/>
    </xf>
    <xf numFmtId="167" fontId="7" fillId="0" borderId="0" xfId="1" applyNumberFormat="1" applyFont="1" applyAlignment="1">
      <alignment horizontal="center" wrapText="1"/>
    </xf>
    <xf numFmtId="167" fontId="12" fillId="0" borderId="0" xfId="1" applyNumberFormat="1" applyFont="1" applyAlignment="1">
      <alignment horizontal="center" wrapText="1"/>
    </xf>
    <xf numFmtId="2" fontId="7" fillId="0" borderId="5" xfId="1" applyNumberFormat="1" applyFont="1" applyBorder="1" applyAlignment="1">
      <alignment horizontal="center" wrapText="1"/>
    </xf>
    <xf numFmtId="0" fontId="11" fillId="0" borderId="11" xfId="1" applyFont="1" applyBorder="1" applyAlignment="1">
      <alignment horizontal="justify" vertical="center" wrapText="1"/>
    </xf>
    <xf numFmtId="169" fontId="7" fillId="0" borderId="0" xfId="1" applyNumberFormat="1" applyFont="1" applyAlignment="1">
      <alignment horizontal="center" wrapText="1"/>
    </xf>
    <xf numFmtId="2" fontId="7" fillId="0" borderId="4" xfId="1" applyNumberFormat="1" applyFont="1" applyBorder="1" applyAlignment="1">
      <alignment horizontal="center" wrapText="1"/>
    </xf>
    <xf numFmtId="2" fontId="7" fillId="3" borderId="4" xfId="1" applyNumberFormat="1" applyFont="1" applyFill="1" applyBorder="1" applyAlignment="1">
      <alignment horizontal="justify" vertical="center" wrapText="1"/>
    </xf>
    <xf numFmtId="2" fontId="12" fillId="3" borderId="0" xfId="1" applyNumberFormat="1" applyFont="1" applyFill="1" applyAlignment="1">
      <alignment horizontal="center" wrapText="1"/>
    </xf>
    <xf numFmtId="2" fontId="7" fillId="6" borderId="4" xfId="1" applyNumberFormat="1" applyFont="1" applyFill="1" applyBorder="1" applyAlignment="1">
      <alignment horizontal="justify" vertical="center" wrapText="1"/>
    </xf>
    <xf numFmtId="2" fontId="7" fillId="6" borderId="0" xfId="1" applyNumberFormat="1" applyFont="1" applyFill="1" applyAlignment="1">
      <alignment horizontal="center" wrapText="1"/>
    </xf>
    <xf numFmtId="2" fontId="12" fillId="6" borderId="0" xfId="1" applyNumberFormat="1" applyFont="1" applyFill="1" applyAlignment="1">
      <alignment horizontal="center" wrapText="1"/>
    </xf>
    <xf numFmtId="2" fontId="7" fillId="6" borderId="5" xfId="1" applyNumberFormat="1" applyFont="1" applyFill="1" applyBorder="1" applyAlignment="1">
      <alignment horizontal="center" wrapText="1"/>
    </xf>
    <xf numFmtId="2" fontId="7" fillId="3" borderId="1" xfId="1" applyNumberFormat="1" applyFont="1" applyFill="1" applyBorder="1" applyAlignment="1">
      <alignment horizontal="justify" vertical="center" wrapText="1"/>
    </xf>
    <xf numFmtId="2" fontId="7" fillId="3" borderId="2" xfId="1" applyNumberFormat="1" applyFont="1" applyFill="1" applyBorder="1" applyAlignment="1">
      <alignment horizontal="center" wrapText="1"/>
    </xf>
    <xf numFmtId="2" fontId="12" fillId="3" borderId="2" xfId="1" applyNumberFormat="1" applyFont="1" applyFill="1" applyBorder="1" applyAlignment="1">
      <alignment horizont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13" fillId="0" borderId="0" xfId="1" applyNumberFormat="1" applyFont="1" applyAlignment="1">
      <alignment horizontal="center" wrapText="1"/>
    </xf>
    <xf numFmtId="2" fontId="5" fillId="0" borderId="7" xfId="1" applyNumberFormat="1" applyFont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164" fontId="13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9" fontId="0" fillId="0" borderId="0" xfId="0" applyNumberFormat="1"/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165" fontId="5" fillId="3" borderId="9" xfId="0" applyNumberFormat="1" applyFont="1" applyFill="1" applyBorder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165" fontId="7" fillId="7" borderId="0" xfId="0" applyNumberFormat="1" applyFont="1" applyFill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33" fillId="0" borderId="0" xfId="0" applyFont="1"/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6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quotePrefix="1" applyFont="1" applyAlignment="1">
      <alignment horizontal="center" vertical="center" wrapText="1"/>
    </xf>
    <xf numFmtId="0" fontId="7" fillId="0" borderId="0" xfId="1" applyFont="1" applyAlignment="1">
      <alignment horizontal="justify" vertical="center" wrapText="1"/>
    </xf>
    <xf numFmtId="164" fontId="9" fillId="0" borderId="0" xfId="0" applyNumberFormat="1" applyFont="1" applyAlignment="1">
      <alignment vertical="center" wrapText="1"/>
    </xf>
    <xf numFmtId="168" fontId="12" fillId="3" borderId="0" xfId="0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/>
    </xf>
    <xf numFmtId="49" fontId="5" fillId="0" borderId="0" xfId="5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>
      <alignment horizontal="justify" vertical="center" wrapText="1"/>
    </xf>
    <xf numFmtId="3" fontId="5" fillId="0" borderId="0" xfId="6" applyNumberFormat="1" applyFont="1" applyAlignment="1">
      <alignment horizontal="left"/>
    </xf>
    <xf numFmtId="165" fontId="5" fillId="0" borderId="0" xfId="6" applyNumberFormat="1" applyFont="1" applyAlignment="1">
      <alignment horizontal="center"/>
    </xf>
    <xf numFmtId="165" fontId="2" fillId="0" borderId="0" xfId="1" applyNumberFormat="1"/>
    <xf numFmtId="0" fontId="5" fillId="0" borderId="0" xfId="0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left" vertical="center"/>
    </xf>
    <xf numFmtId="164" fontId="5" fillId="0" borderId="16" xfId="1" applyNumberFormat="1" applyFont="1" applyBorder="1" applyAlignment="1">
      <alignment horizontal="center" vertical="center" wrapText="1"/>
    </xf>
    <xf numFmtId="0" fontId="35" fillId="0" borderId="0" xfId="21"/>
    <xf numFmtId="0" fontId="25" fillId="5" borderId="0" xfId="0" applyFont="1" applyFill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center"/>
    </xf>
    <xf numFmtId="164" fontId="7" fillId="2" borderId="4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5" fillId="5" borderId="0" xfId="0" applyFont="1" applyFill="1" applyAlignment="1">
      <alignment vertical="center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/>
    </xf>
    <xf numFmtId="0" fontId="8" fillId="0" borderId="0" xfId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26" fillId="0" borderId="0" xfId="0" applyFont="1"/>
    <xf numFmtId="0" fontId="0" fillId="0" borderId="0" xfId="0"/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19" fillId="0" borderId="0" xfId="1" applyFont="1" applyAlignment="1">
      <alignment horizontal="left" vertical="top" wrapText="1"/>
    </xf>
    <xf numFmtId="0" fontId="28" fillId="0" borderId="0" xfId="1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</cellXfs>
  <cellStyles count="22">
    <cellStyle name="Comma 2" xfId="2" xr:uid="{DC074070-D8EA-4079-8514-FCBBBC9F553D}"/>
    <cellStyle name="Comma 2 2" xfId="15" xr:uid="{BEC3A31B-133D-4EB1-AA55-190E8EDCA23D}"/>
    <cellStyle name="Comma 3" xfId="18" xr:uid="{FCD26171-C9E8-4E6B-B857-C6DC47FE9F0D}"/>
    <cellStyle name="Hyperlink" xfId="5" builtinId="8"/>
    <cellStyle name="Normal" xfId="0" builtinId="0"/>
    <cellStyle name="Normal 12" xfId="4" xr:uid="{F4D7A030-2DB0-436F-B33F-B9E7958A018E}"/>
    <cellStyle name="Normal 2" xfId="1" xr:uid="{D5DCAAA8-F982-4DA4-9FB1-1B490307FBD2}"/>
    <cellStyle name="Normal 2 2" xfId="13" xr:uid="{A2A5A478-5CA0-445A-A1B9-0C878CF03F7A}"/>
    <cellStyle name="Normal 2 2 2" xfId="16" xr:uid="{E5FA4B12-382D-4DC7-90D3-7A710012E592}"/>
    <cellStyle name="Normal 3" xfId="11" xr:uid="{568C3900-44C2-4A83-9CCB-BD7D47B6FBFA}"/>
    <cellStyle name="Normal 3 3" xfId="8" xr:uid="{B53A1295-64B4-4F80-9C78-BB5CC60AB46B}"/>
    <cellStyle name="Normal 3 3 2" xfId="10" xr:uid="{5893814F-4DC0-4AF0-A9C9-F459BCFAFFB7}"/>
    <cellStyle name="Normal 3 3 3" xfId="12" xr:uid="{94B5F775-2E81-4BC3-B4C7-97E1A9134DE6}"/>
    <cellStyle name="Normal 3 8" xfId="20" xr:uid="{C7AFF098-FF38-462A-93A3-FF0343516511}"/>
    <cellStyle name="Normal 4" xfId="6" xr:uid="{031DC3FF-E0D2-4EC5-A449-C39AF4574CD4}"/>
    <cellStyle name="Normal 5" xfId="19" xr:uid="{6085A786-4202-4953-BEE7-CCED231CA67F}"/>
    <cellStyle name="Normal 6" xfId="7" xr:uid="{82E286AC-AF48-4670-9F7A-11059A747C21}"/>
    <cellStyle name="Normal 7" xfId="21" xr:uid="{20D49790-1E7E-4E96-9981-A7764DB7944D}"/>
    <cellStyle name="Normal 9" xfId="3" xr:uid="{7EF2970D-FC7A-4925-95B8-8FFCA8673A3B}"/>
    <cellStyle name="Normal 9 2" xfId="9" xr:uid="{C1776C58-F37B-468C-A1AC-8CCA6718A27E}"/>
    <cellStyle name="Normal 9 3" xfId="14" xr:uid="{0461D1FD-DCD9-4BF8-8B47-B8FF987E5D9D}"/>
    <cellStyle name="Percent 2" xfId="17" xr:uid="{A288EA09-534A-4806-B257-07151AFAC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35F6-319F-48FF-9CE7-DC3F005D53A4}">
  <dimension ref="A1:CR600"/>
  <sheetViews>
    <sheetView tabSelected="1" zoomScale="84" zoomScaleNormal="84" zoomScaleSheetLayoutView="100" workbookViewId="0">
      <selection activeCell="H16" sqref="H16"/>
    </sheetView>
  </sheetViews>
  <sheetFormatPr defaultColWidth="10.90625" defaultRowHeight="14.5" x14ac:dyDescent="0.35"/>
  <cols>
    <col min="1" max="1" width="65.81640625" customWidth="1"/>
    <col min="3" max="3" width="14.453125" customWidth="1"/>
    <col min="4" max="4" width="14.81640625" customWidth="1"/>
    <col min="5" max="5" width="17.1796875" customWidth="1"/>
  </cols>
  <sheetData>
    <row r="1" spans="1:96" x14ac:dyDescent="0.35">
      <c r="A1" s="764" t="s">
        <v>0</v>
      </c>
      <c r="B1" s="436"/>
      <c r="C1" s="436"/>
      <c r="D1" s="436"/>
      <c r="E1" s="436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  <c r="AW1" s="437"/>
      <c r="AX1" s="437"/>
      <c r="AY1" s="437"/>
      <c r="AZ1" s="437"/>
      <c r="BA1" s="437"/>
      <c r="BB1" s="437"/>
      <c r="BC1" s="437"/>
      <c r="BD1" s="437"/>
      <c r="BE1" s="437"/>
      <c r="BF1" s="437"/>
      <c r="BG1" s="437"/>
      <c r="BH1" s="437"/>
      <c r="BI1" s="437"/>
      <c r="BJ1" s="437"/>
      <c r="BK1" s="437"/>
      <c r="BL1" s="437"/>
      <c r="BM1" s="437"/>
      <c r="BN1" s="437"/>
      <c r="BO1" s="437"/>
      <c r="BP1" s="437"/>
      <c r="BQ1" s="437"/>
      <c r="BR1" s="437"/>
      <c r="BS1" s="437"/>
      <c r="BT1" s="437"/>
      <c r="BU1" s="437"/>
      <c r="BV1" s="437"/>
      <c r="BW1" s="437"/>
      <c r="BX1" s="437"/>
      <c r="BY1" s="437"/>
      <c r="BZ1" s="437"/>
      <c r="CA1" s="437"/>
      <c r="CB1" s="437"/>
      <c r="CC1" s="437"/>
      <c r="CD1" s="437"/>
      <c r="CE1" s="437"/>
      <c r="CF1" s="437"/>
      <c r="CG1" s="437"/>
      <c r="CH1" s="437"/>
      <c r="CI1" s="437"/>
      <c r="CJ1" s="437"/>
      <c r="CK1" s="437"/>
      <c r="CL1" s="437"/>
      <c r="CM1" s="437"/>
      <c r="CN1" s="437"/>
      <c r="CO1" s="437"/>
      <c r="CP1" s="437"/>
      <c r="CQ1" s="437"/>
      <c r="CR1" s="437"/>
    </row>
    <row r="3" spans="1:96" x14ac:dyDescent="0.35">
      <c r="A3" s="438" t="s">
        <v>144</v>
      </c>
    </row>
    <row r="5" spans="1:96" ht="15" thickBot="1" x14ac:dyDescent="0.4">
      <c r="A5" s="2" t="s">
        <v>1</v>
      </c>
      <c r="B5" s="214" t="s">
        <v>145</v>
      </c>
      <c r="C5" s="214" t="s">
        <v>146</v>
      </c>
      <c r="D5" s="214" t="s">
        <v>147</v>
      </c>
      <c r="E5" s="215" t="s">
        <v>3</v>
      </c>
    </row>
    <row r="6" spans="1:96" x14ac:dyDescent="0.35">
      <c r="A6" s="5" t="s">
        <v>148</v>
      </c>
      <c r="B6" s="178">
        <v>24</v>
      </c>
      <c r="C6" s="178">
        <v>27</v>
      </c>
      <c r="D6" s="178">
        <v>25</v>
      </c>
      <c r="E6" s="179">
        <v>-2</v>
      </c>
    </row>
    <row r="7" spans="1:96" x14ac:dyDescent="0.35">
      <c r="A7" s="6" t="s">
        <v>149</v>
      </c>
      <c r="B7" s="181">
        <v>40</v>
      </c>
      <c r="C7" s="181">
        <v>38</v>
      </c>
      <c r="D7" s="181">
        <v>40</v>
      </c>
      <c r="E7" s="183">
        <v>2</v>
      </c>
    </row>
    <row r="8" spans="1:96" x14ac:dyDescent="0.35">
      <c r="A8" s="8" t="s">
        <v>150</v>
      </c>
      <c r="B8" s="178">
        <v>23</v>
      </c>
      <c r="C8" s="178">
        <v>22</v>
      </c>
      <c r="D8" s="178">
        <v>20</v>
      </c>
      <c r="E8" s="179">
        <v>-2</v>
      </c>
    </row>
    <row r="9" spans="1:96" x14ac:dyDescent="0.35">
      <c r="A9" s="6" t="s">
        <v>151</v>
      </c>
      <c r="B9" s="181">
        <v>9</v>
      </c>
      <c r="C9" s="181">
        <v>10</v>
      </c>
      <c r="D9" s="181">
        <v>9</v>
      </c>
      <c r="E9" s="183">
        <v>-1</v>
      </c>
    </row>
    <row r="10" spans="1:96" x14ac:dyDescent="0.35">
      <c r="A10" s="8" t="s">
        <v>152</v>
      </c>
      <c r="B10" s="178">
        <v>79</v>
      </c>
      <c r="C10" s="178">
        <v>81</v>
      </c>
      <c r="D10" s="178">
        <v>79</v>
      </c>
      <c r="E10" s="179">
        <v>-2</v>
      </c>
    </row>
    <row r="11" spans="1:96" x14ac:dyDescent="0.35">
      <c r="A11" s="6" t="s">
        <v>153</v>
      </c>
      <c r="B11" s="181">
        <v>18</v>
      </c>
      <c r="C11" s="181">
        <v>19</v>
      </c>
      <c r="D11" s="181">
        <v>20</v>
      </c>
      <c r="E11" s="183">
        <v>1</v>
      </c>
    </row>
    <row r="12" spans="1:96" x14ac:dyDescent="0.35">
      <c r="A12" s="5" t="s">
        <v>154</v>
      </c>
      <c r="B12" s="178">
        <v>41</v>
      </c>
      <c r="C12" s="178">
        <v>39</v>
      </c>
      <c r="D12" s="178">
        <v>39</v>
      </c>
      <c r="E12" s="179">
        <v>0</v>
      </c>
    </row>
    <row r="13" spans="1:96" x14ac:dyDescent="0.35">
      <c r="A13" s="6" t="s">
        <v>155</v>
      </c>
      <c r="B13" s="181">
        <v>1</v>
      </c>
      <c r="C13" s="181">
        <v>1</v>
      </c>
      <c r="D13" s="181">
        <v>1</v>
      </c>
      <c r="E13" s="183">
        <v>0</v>
      </c>
    </row>
    <row r="14" spans="1:96" ht="15" thickBot="1" x14ac:dyDescent="0.4">
      <c r="A14" s="9" t="s">
        <v>156</v>
      </c>
      <c r="B14" s="218">
        <v>16</v>
      </c>
      <c r="C14" s="218">
        <v>17</v>
      </c>
      <c r="D14" s="218">
        <v>17</v>
      </c>
      <c r="E14" s="335">
        <v>0</v>
      </c>
    </row>
    <row r="15" spans="1:96" x14ac:dyDescent="0.35">
      <c r="A15" s="10" t="s">
        <v>4</v>
      </c>
      <c r="B15" s="236">
        <v>133</v>
      </c>
      <c r="C15" s="236">
        <v>137</v>
      </c>
      <c r="D15" s="236">
        <v>134</v>
      </c>
      <c r="E15" s="336">
        <v>-3</v>
      </c>
    </row>
    <row r="17" spans="1:5" x14ac:dyDescent="0.35">
      <c r="A17" s="438" t="s">
        <v>157</v>
      </c>
    </row>
    <row r="19" spans="1:5" ht="15" thickBot="1" x14ac:dyDescent="0.4">
      <c r="A19" s="192" t="s">
        <v>1</v>
      </c>
      <c r="B19" s="3" t="s">
        <v>145</v>
      </c>
      <c r="C19" s="3" t="s">
        <v>146</v>
      </c>
      <c r="D19" s="3" t="s">
        <v>147</v>
      </c>
      <c r="E19" s="4" t="s">
        <v>3</v>
      </c>
    </row>
    <row r="20" spans="1:5" x14ac:dyDescent="0.35">
      <c r="A20" s="252" t="s">
        <v>158</v>
      </c>
      <c r="B20" s="11">
        <v>134.02000000000001</v>
      </c>
      <c r="C20" s="11">
        <v>132.273</v>
      </c>
      <c r="D20" s="11">
        <v>128.90700000000001</v>
      </c>
      <c r="E20" s="12">
        <v>-2.5447370211607798</v>
      </c>
    </row>
    <row r="21" spans="1:5" ht="20" x14ac:dyDescent="0.35">
      <c r="A21" s="253" t="s">
        <v>159</v>
      </c>
      <c r="B21" s="14">
        <v>11.019</v>
      </c>
      <c r="C21" s="14">
        <v>7.4580000000000002</v>
      </c>
      <c r="D21" s="14">
        <v>5.9580000000000002</v>
      </c>
      <c r="E21" s="15">
        <v>-20.112630732099799</v>
      </c>
    </row>
    <row r="22" spans="1:5" ht="20" x14ac:dyDescent="0.35">
      <c r="A22" s="252" t="s">
        <v>160</v>
      </c>
      <c r="B22" s="11">
        <v>5.1829999999999998</v>
      </c>
      <c r="C22" s="11">
        <v>3.464</v>
      </c>
      <c r="D22" s="11">
        <v>3.1139999999999999</v>
      </c>
      <c r="E22" s="12">
        <v>-10.1039260969977</v>
      </c>
    </row>
    <row r="23" spans="1:5" ht="15" thickBot="1" x14ac:dyDescent="0.4">
      <c r="A23" s="67" t="s">
        <v>161</v>
      </c>
      <c r="B23" s="17">
        <v>6.0000000000000001E-3</v>
      </c>
      <c r="C23" s="17">
        <v>5.0000000000000001E-3</v>
      </c>
      <c r="D23" s="17">
        <v>4.0000000000000001E-3</v>
      </c>
      <c r="E23" s="18">
        <v>-20</v>
      </c>
    </row>
    <row r="24" spans="1:5" x14ac:dyDescent="0.35">
      <c r="A24" s="20" t="s">
        <v>5</v>
      </c>
      <c r="B24" s="21">
        <v>150.22800000000001</v>
      </c>
      <c r="C24" s="21">
        <v>143.19999999999999</v>
      </c>
      <c r="D24" s="21">
        <v>137.99799999999999</v>
      </c>
      <c r="E24" s="22">
        <v>-3.6326815642458099</v>
      </c>
    </row>
    <row r="26" spans="1:5" x14ac:dyDescent="0.35">
      <c r="A26" s="438" t="s">
        <v>162</v>
      </c>
    </row>
    <row r="28" spans="1:5" ht="15" thickBot="1" x14ac:dyDescent="0.4">
      <c r="A28" s="24"/>
      <c r="B28" s="3" t="s">
        <v>145</v>
      </c>
      <c r="C28" s="3" t="s">
        <v>146</v>
      </c>
      <c r="D28" s="3" t="s">
        <v>147</v>
      </c>
      <c r="E28" s="4" t="s">
        <v>3</v>
      </c>
    </row>
    <row r="29" spans="1:5" x14ac:dyDescent="0.35">
      <c r="A29" s="25" t="s">
        <v>6</v>
      </c>
      <c r="B29" s="26">
        <v>762.12208869000006</v>
      </c>
      <c r="C29" s="26">
        <v>804.37515409000002</v>
      </c>
      <c r="D29" s="26">
        <v>846.84249633000002</v>
      </c>
      <c r="E29" s="27">
        <v>5.2795442554468099</v>
      </c>
    </row>
    <row r="30" spans="1:5" x14ac:dyDescent="0.35">
      <c r="A30" s="6" t="s">
        <v>133</v>
      </c>
      <c r="B30" s="30">
        <v>636.3839825</v>
      </c>
      <c r="C30" s="30">
        <v>686.19504244999996</v>
      </c>
      <c r="D30" s="30">
        <v>737.03603075000001</v>
      </c>
      <c r="E30" s="31">
        <v>7.4091162358848504</v>
      </c>
    </row>
    <row r="31" spans="1:5" x14ac:dyDescent="0.35">
      <c r="A31" s="6" t="s">
        <v>134</v>
      </c>
      <c r="B31" s="30">
        <v>125.73810619</v>
      </c>
      <c r="C31" s="30">
        <v>118.18011164000001</v>
      </c>
      <c r="D31" s="30">
        <v>109.80646557999999</v>
      </c>
      <c r="E31" s="31">
        <v>-7.0854951343317296</v>
      </c>
    </row>
    <row r="33" spans="1:5" x14ac:dyDescent="0.35">
      <c r="A33" s="438" t="s">
        <v>163</v>
      </c>
    </row>
    <row r="35" spans="1:5" ht="15" thickBot="1" x14ac:dyDescent="0.4">
      <c r="A35" s="2" t="s">
        <v>7</v>
      </c>
      <c r="B35" s="3" t="s">
        <v>145</v>
      </c>
      <c r="C35" s="3" t="s">
        <v>146</v>
      </c>
      <c r="D35" s="3" t="s">
        <v>147</v>
      </c>
      <c r="E35" s="4" t="s">
        <v>3</v>
      </c>
    </row>
    <row r="36" spans="1:5" x14ac:dyDescent="0.35">
      <c r="A36" s="5" t="s">
        <v>148</v>
      </c>
      <c r="B36" s="26">
        <v>143.34894944999999</v>
      </c>
      <c r="C36" s="26">
        <v>145.12359857000001</v>
      </c>
      <c r="D36" s="11">
        <v>148.31681757000001</v>
      </c>
      <c r="E36" s="12">
        <v>2.20034441776866</v>
      </c>
    </row>
    <row r="37" spans="1:5" x14ac:dyDescent="0.35">
      <c r="A37" s="6" t="s">
        <v>149</v>
      </c>
      <c r="B37" s="30">
        <v>21.489292729999999</v>
      </c>
      <c r="C37" s="30">
        <v>19.22905772</v>
      </c>
      <c r="D37" s="14">
        <v>17.233866190000001</v>
      </c>
      <c r="E37" s="15">
        <v>-10.375919397885101</v>
      </c>
    </row>
    <row r="38" spans="1:5" x14ac:dyDescent="0.35">
      <c r="A38" s="8" t="s">
        <v>150</v>
      </c>
      <c r="B38" s="32">
        <v>96.890535830000005</v>
      </c>
      <c r="C38" s="32">
        <v>87.338044150000002</v>
      </c>
      <c r="D38" s="11">
        <v>76.374853630000004</v>
      </c>
      <c r="E38" s="12">
        <v>-12.552594492694499</v>
      </c>
    </row>
    <row r="39" spans="1:5" x14ac:dyDescent="0.35">
      <c r="A39" s="6" t="s">
        <v>151</v>
      </c>
      <c r="B39" s="30">
        <v>277.33064514</v>
      </c>
      <c r="C39" s="30">
        <v>321.72140323000002</v>
      </c>
      <c r="D39" s="14">
        <v>364.44590777000002</v>
      </c>
      <c r="E39" s="15">
        <v>13.2799695982477</v>
      </c>
    </row>
    <row r="40" spans="1:5" x14ac:dyDescent="0.35">
      <c r="A40" s="8" t="s">
        <v>152</v>
      </c>
      <c r="B40" s="32">
        <v>104.41343612999999</v>
      </c>
      <c r="C40" s="32">
        <v>113.37138176000001</v>
      </c>
      <c r="D40" s="11">
        <v>122.31179863</v>
      </c>
      <c r="E40" s="12">
        <v>7.8859556364288403</v>
      </c>
    </row>
    <row r="41" spans="1:5" x14ac:dyDescent="0.35">
      <c r="A41" s="6" t="s">
        <v>153</v>
      </c>
      <c r="B41" s="30">
        <v>21.346717940000001</v>
      </c>
      <c r="C41" s="30">
        <v>22.008969919999998</v>
      </c>
      <c r="D41" s="14">
        <v>23.32008862</v>
      </c>
      <c r="E41" s="15">
        <v>5.9572015626618002</v>
      </c>
    </row>
    <row r="42" spans="1:5" x14ac:dyDescent="0.35">
      <c r="A42" s="5" t="s">
        <v>154</v>
      </c>
      <c r="B42" s="32">
        <v>81.792550469999995</v>
      </c>
      <c r="C42" s="32">
        <v>78.454478170000002</v>
      </c>
      <c r="D42" s="11">
        <v>75.632436630000001</v>
      </c>
      <c r="E42" s="12">
        <v>-3.59704328653494</v>
      </c>
    </row>
    <row r="43" spans="1:5" x14ac:dyDescent="0.35">
      <c r="A43" s="6" t="s">
        <v>155</v>
      </c>
      <c r="B43" s="30">
        <v>4.5144039999999999</v>
      </c>
      <c r="C43" s="30">
        <v>5.1767897300000003</v>
      </c>
      <c r="D43" s="14">
        <v>6.3556463000000001</v>
      </c>
      <c r="E43" s="15">
        <v>22.771961611042698</v>
      </c>
    </row>
    <row r="44" spans="1:5" x14ac:dyDescent="0.35">
      <c r="A44" s="5" t="s">
        <v>156</v>
      </c>
      <c r="B44" s="32">
        <v>10.995557</v>
      </c>
      <c r="C44" s="32">
        <v>11.95143084</v>
      </c>
      <c r="D44" s="11">
        <v>12.85108099</v>
      </c>
      <c r="E44" s="12">
        <v>7.5275518224058997</v>
      </c>
    </row>
    <row r="46" spans="1:5" x14ac:dyDescent="0.35">
      <c r="A46" s="438" t="s">
        <v>164</v>
      </c>
    </row>
    <row r="48" spans="1:5" ht="15" thickBot="1" x14ac:dyDescent="0.4">
      <c r="A48" s="2" t="s">
        <v>7</v>
      </c>
      <c r="B48" s="3" t="s">
        <v>145</v>
      </c>
      <c r="C48" s="3" t="s">
        <v>146</v>
      </c>
      <c r="D48" s="3" t="s">
        <v>147</v>
      </c>
      <c r="E48" s="4" t="s">
        <v>3</v>
      </c>
    </row>
    <row r="49" spans="1:7" x14ac:dyDescent="0.35">
      <c r="A49" s="5" t="s">
        <v>165</v>
      </c>
      <c r="B49" s="26">
        <v>261.72877800999998</v>
      </c>
      <c r="C49" s="26">
        <v>251.69070044</v>
      </c>
      <c r="D49" s="11">
        <v>241.92553738999999</v>
      </c>
      <c r="E49" s="12">
        <v>-3.8798267210225599</v>
      </c>
    </row>
    <row r="50" spans="1:7" x14ac:dyDescent="0.35">
      <c r="A50" s="6" t="s">
        <v>166</v>
      </c>
      <c r="B50" s="30">
        <v>403.09079921</v>
      </c>
      <c r="C50" s="30">
        <v>457.10175491000001</v>
      </c>
      <c r="D50" s="14">
        <v>510.07779502</v>
      </c>
      <c r="E50" s="15">
        <v>11.5895508037221</v>
      </c>
      <c r="G50" s="439"/>
    </row>
    <row r="51" spans="1:7" x14ac:dyDescent="0.35">
      <c r="A51" s="8" t="s">
        <v>82</v>
      </c>
      <c r="B51" s="32">
        <v>86.306954469999994</v>
      </c>
      <c r="C51" s="32">
        <v>83.631267899999997</v>
      </c>
      <c r="D51" s="11">
        <v>81.988082930000004</v>
      </c>
      <c r="E51" s="12">
        <v>-1.96479739128766</v>
      </c>
    </row>
    <row r="52" spans="1:7" x14ac:dyDescent="0.35">
      <c r="A52" s="6" t="s">
        <v>167</v>
      </c>
      <c r="B52" s="30">
        <v>10.995557</v>
      </c>
      <c r="C52" s="30">
        <v>11.95143084</v>
      </c>
      <c r="D52" s="14">
        <v>12.85108099</v>
      </c>
      <c r="E52" s="15">
        <v>7.5275518224058997</v>
      </c>
    </row>
    <row r="53" spans="1:7" x14ac:dyDescent="0.35">
      <c r="C53" s="439"/>
    </row>
    <row r="54" spans="1:7" x14ac:dyDescent="0.35">
      <c r="A54" s="438" t="s">
        <v>168</v>
      </c>
    </row>
    <row r="56" spans="1:7" ht="15" thickBot="1" x14ac:dyDescent="0.4">
      <c r="A56" s="2" t="s">
        <v>7</v>
      </c>
      <c r="B56" s="3" t="s">
        <v>145</v>
      </c>
      <c r="C56" s="3" t="s">
        <v>146</v>
      </c>
      <c r="D56" s="3" t="s">
        <v>147</v>
      </c>
      <c r="E56" s="4" t="s">
        <v>3</v>
      </c>
    </row>
    <row r="57" spans="1:7" x14ac:dyDescent="0.35">
      <c r="A57" s="5" t="s">
        <v>148</v>
      </c>
      <c r="B57" s="26">
        <v>18.809184457099299</v>
      </c>
      <c r="C57" s="26">
        <v>18.0417803598347</v>
      </c>
      <c r="D57" s="26">
        <v>17.514097156527601</v>
      </c>
      <c r="E57" s="35">
        <v>-0.52768320330711704</v>
      </c>
    </row>
    <row r="58" spans="1:7" x14ac:dyDescent="0.35">
      <c r="A58" s="6" t="s">
        <v>149</v>
      </c>
      <c r="B58" s="30">
        <v>2.8196653854945501</v>
      </c>
      <c r="C58" s="30">
        <v>2.3905583883622201</v>
      </c>
      <c r="D58" s="30">
        <v>2.0350733772439602</v>
      </c>
      <c r="E58" s="36">
        <v>-0.35548501111825498</v>
      </c>
    </row>
    <row r="59" spans="1:7" x14ac:dyDescent="0.35">
      <c r="A59" s="8" t="s">
        <v>150</v>
      </c>
      <c r="B59" s="26">
        <v>12.713256480538901</v>
      </c>
      <c r="C59" s="26">
        <v>10.8578744266171</v>
      </c>
      <c r="D59" s="26">
        <v>9.0187790481688399</v>
      </c>
      <c r="E59" s="35">
        <v>-1.83909537844826</v>
      </c>
    </row>
    <row r="60" spans="1:7" x14ac:dyDescent="0.35">
      <c r="A60" s="6" t="s">
        <v>151</v>
      </c>
      <c r="B60" s="30">
        <v>36.3892674488282</v>
      </c>
      <c r="C60" s="30">
        <v>39.996437184085799</v>
      </c>
      <c r="D60" s="30">
        <v>43.035854878494597</v>
      </c>
      <c r="E60" s="36">
        <v>3.03941769440886</v>
      </c>
    </row>
    <row r="61" spans="1:7" x14ac:dyDescent="0.35">
      <c r="A61" s="8" t="s">
        <v>152</v>
      </c>
      <c r="B61" s="26">
        <v>13.7003555833783</v>
      </c>
      <c r="C61" s="26">
        <v>14.094341574766601</v>
      </c>
      <c r="D61" s="26">
        <v>14.443275952738301</v>
      </c>
      <c r="E61" s="35">
        <v>0.34893437797172</v>
      </c>
    </row>
    <row r="62" spans="1:7" x14ac:dyDescent="0.35">
      <c r="A62" s="6" t="s">
        <v>153</v>
      </c>
      <c r="B62" s="30">
        <v>2.8009577804906001</v>
      </c>
      <c r="C62" s="30">
        <v>2.7361573524606202</v>
      </c>
      <c r="D62" s="30">
        <v>2.7537692925264499</v>
      </c>
      <c r="E62" s="36">
        <v>1.7611940065831E-2</v>
      </c>
    </row>
    <row r="63" spans="1:7" x14ac:dyDescent="0.35">
      <c r="A63" s="5" t="s">
        <v>154</v>
      </c>
      <c r="B63" s="26">
        <v>10.7322109782426</v>
      </c>
      <c r="C63" s="26">
        <v>9.7534686111428393</v>
      </c>
      <c r="D63" s="26">
        <v>8.9311102073610797</v>
      </c>
      <c r="E63" s="35">
        <v>-0.82235840378175995</v>
      </c>
    </row>
    <row r="64" spans="1:7" x14ac:dyDescent="0.35">
      <c r="A64" s="6" t="s">
        <v>155</v>
      </c>
      <c r="B64" s="30">
        <v>0.59234656323368595</v>
      </c>
      <c r="C64" s="30">
        <v>0.64357901952560503</v>
      </c>
      <c r="D64" s="30">
        <v>0.75051102507771605</v>
      </c>
      <c r="E64" s="36">
        <v>0.10693200555210999</v>
      </c>
    </row>
    <row r="65" spans="1:12" x14ac:dyDescent="0.35">
      <c r="A65" s="5" t="s">
        <v>156</v>
      </c>
      <c r="B65" s="26">
        <v>1.4427553226937799</v>
      </c>
      <c r="C65" s="26">
        <v>1.48580308320448</v>
      </c>
      <c r="D65" s="26">
        <v>1.5175290618613599</v>
      </c>
      <c r="E65" s="35">
        <v>3.1725978656884403E-2</v>
      </c>
    </row>
    <row r="67" spans="1:12" x14ac:dyDescent="0.35">
      <c r="A67" s="438" t="s">
        <v>169</v>
      </c>
    </row>
    <row r="69" spans="1:12" ht="15" thickBot="1" x14ac:dyDescent="0.4">
      <c r="A69" s="220" t="s">
        <v>8</v>
      </c>
      <c r="B69" s="214" t="s">
        <v>145</v>
      </c>
      <c r="C69" s="214" t="s">
        <v>146</v>
      </c>
      <c r="D69" s="214" t="s">
        <v>147</v>
      </c>
      <c r="E69" s="215" t="s">
        <v>3</v>
      </c>
    </row>
    <row r="70" spans="1:12" x14ac:dyDescent="0.35">
      <c r="A70" s="221" t="s">
        <v>9</v>
      </c>
      <c r="B70" s="195">
        <v>38.450000000000003</v>
      </c>
      <c r="C70" s="195">
        <v>38.31</v>
      </c>
      <c r="D70" s="195">
        <v>38.53</v>
      </c>
      <c r="E70" s="255">
        <v>0.22</v>
      </c>
      <c r="G70" s="765"/>
      <c r="H70" s="765"/>
      <c r="I70" s="765"/>
      <c r="J70" s="765"/>
      <c r="K70" s="765"/>
      <c r="L70" s="765"/>
    </row>
    <row r="71" spans="1:12" x14ac:dyDescent="0.35">
      <c r="A71" s="222" t="s">
        <v>125</v>
      </c>
      <c r="B71" s="200">
        <v>25.86</v>
      </c>
      <c r="C71" s="200">
        <v>26.66</v>
      </c>
      <c r="D71" s="200">
        <v>27.1</v>
      </c>
      <c r="E71" s="201">
        <v>0.45</v>
      </c>
      <c r="G71" s="765"/>
      <c r="H71" s="765"/>
      <c r="I71" s="765"/>
      <c r="J71" s="765"/>
      <c r="K71" s="765"/>
      <c r="L71" s="765"/>
    </row>
    <row r="72" spans="1:12" x14ac:dyDescent="0.35">
      <c r="A72" s="221" t="s">
        <v>85</v>
      </c>
      <c r="B72" s="195">
        <v>19.97</v>
      </c>
      <c r="C72" s="195">
        <v>20.68</v>
      </c>
      <c r="D72" s="195">
        <v>21.34</v>
      </c>
      <c r="E72" s="255">
        <v>0.66</v>
      </c>
      <c r="G72" s="765"/>
      <c r="H72" s="765"/>
      <c r="I72" s="765"/>
      <c r="J72" s="765"/>
      <c r="K72" s="765"/>
      <c r="L72" s="765"/>
    </row>
    <row r="73" spans="1:12" x14ac:dyDescent="0.35">
      <c r="A73" s="233" t="s">
        <v>12</v>
      </c>
      <c r="B73" s="200">
        <v>3.3</v>
      </c>
      <c r="C73" s="200">
        <v>3.15</v>
      </c>
      <c r="D73" s="200">
        <v>2.96</v>
      </c>
      <c r="E73" s="201">
        <v>-0.19</v>
      </c>
      <c r="G73" s="765"/>
      <c r="H73" s="765"/>
      <c r="I73" s="765"/>
      <c r="J73" s="765"/>
      <c r="K73" s="765"/>
      <c r="L73" s="765"/>
    </row>
    <row r="74" spans="1:12" x14ac:dyDescent="0.35">
      <c r="A74" s="221" t="s">
        <v>14</v>
      </c>
      <c r="B74" s="195">
        <v>12.42</v>
      </c>
      <c r="C74" s="195">
        <v>11.21</v>
      </c>
      <c r="D74" s="195">
        <v>10.07</v>
      </c>
      <c r="E74" s="255">
        <v>-1.1299999999999999</v>
      </c>
      <c r="G74" s="765"/>
      <c r="H74" s="765"/>
      <c r="I74" s="765"/>
      <c r="J74" s="765"/>
      <c r="K74" s="765"/>
      <c r="L74" s="765"/>
    </row>
    <row r="75" spans="1:12" x14ac:dyDescent="0.35">
      <c r="A75" s="34"/>
      <c r="B75" s="39"/>
      <c r="C75" s="39"/>
      <c r="D75" s="39"/>
      <c r="E75" s="30"/>
    </row>
    <row r="76" spans="1:12" x14ac:dyDescent="0.35">
      <c r="A76" s="780" t="s">
        <v>170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</row>
    <row r="78" spans="1:12" ht="15" thickBot="1" x14ac:dyDescent="0.4">
      <c r="A78" s="24"/>
      <c r="B78" s="3" t="s">
        <v>145</v>
      </c>
      <c r="C78" s="3" t="s">
        <v>146</v>
      </c>
      <c r="D78" s="3" t="s">
        <v>147</v>
      </c>
      <c r="E78" s="4" t="s">
        <v>3</v>
      </c>
    </row>
    <row r="79" spans="1:12" x14ac:dyDescent="0.35">
      <c r="A79" s="40" t="s">
        <v>15</v>
      </c>
      <c r="B79" s="41">
        <v>111.55365836</v>
      </c>
      <c r="C79" s="41">
        <v>116.66093438999999</v>
      </c>
      <c r="D79" s="42">
        <v>111.94823036</v>
      </c>
      <c r="E79" s="43">
        <v>-4.0396590809442099</v>
      </c>
      <c r="G79" s="765"/>
    </row>
    <row r="80" spans="1:12" x14ac:dyDescent="0.35">
      <c r="A80" s="44" t="s">
        <v>16</v>
      </c>
      <c r="B80" s="30">
        <v>60.54255328</v>
      </c>
      <c r="C80" s="30">
        <v>69.204140480000007</v>
      </c>
      <c r="D80" s="45">
        <v>62.065979859999999</v>
      </c>
      <c r="E80" s="37">
        <v>-10.314643850049601</v>
      </c>
    </row>
    <row r="81" spans="1:10" x14ac:dyDescent="0.35">
      <c r="A81" s="46" t="s">
        <v>17</v>
      </c>
      <c r="B81" s="26">
        <v>50.934844079999998</v>
      </c>
      <c r="C81" s="26">
        <v>47.432964910000003</v>
      </c>
      <c r="D81" s="47">
        <v>49.762711500000002</v>
      </c>
      <c r="E81" s="48">
        <v>4.9116613191279201</v>
      </c>
    </row>
    <row r="82" spans="1:10" x14ac:dyDescent="0.35">
      <c r="A82" s="44" t="s">
        <v>136</v>
      </c>
      <c r="B82" s="30">
        <v>14.6372425121214</v>
      </c>
      <c r="C82" s="30">
        <v>14.503299088343899</v>
      </c>
      <c r="D82" s="45">
        <v>13.219486604079901</v>
      </c>
      <c r="E82" s="37">
        <f>+D82-C82</f>
        <v>-1.2838124842639989</v>
      </c>
    </row>
    <row r="84" spans="1:10" ht="14.5" customHeight="1" x14ac:dyDescent="0.35">
      <c r="A84" s="438" t="s">
        <v>171</v>
      </c>
    </row>
    <row r="86" spans="1:10" ht="15" thickBot="1" x14ac:dyDescent="0.4">
      <c r="A86" s="220" t="s">
        <v>8</v>
      </c>
      <c r="B86" s="214" t="s">
        <v>145</v>
      </c>
      <c r="C86" s="214" t="s">
        <v>146</v>
      </c>
      <c r="D86" s="3" t="s">
        <v>147</v>
      </c>
      <c r="E86" s="4" t="s">
        <v>3</v>
      </c>
    </row>
    <row r="87" spans="1:10" x14ac:dyDescent="0.35">
      <c r="A87" s="221" t="s">
        <v>9</v>
      </c>
      <c r="B87" s="196">
        <v>58.7</v>
      </c>
      <c r="C87" s="196">
        <v>44.2</v>
      </c>
      <c r="D87" s="767">
        <v>30.8</v>
      </c>
      <c r="E87" s="560">
        <v>-13.4</v>
      </c>
      <c r="G87" s="766"/>
      <c r="H87" s="766"/>
      <c r="I87" s="766"/>
      <c r="J87" s="766"/>
    </row>
    <row r="88" spans="1:10" x14ac:dyDescent="0.35">
      <c r="A88" s="222" t="s">
        <v>125</v>
      </c>
      <c r="B88" s="197">
        <v>11</v>
      </c>
      <c r="C88" s="197">
        <v>13.7</v>
      </c>
      <c r="D88" s="768">
        <v>21.7</v>
      </c>
      <c r="E88" s="14">
        <v>8</v>
      </c>
      <c r="G88" s="766"/>
      <c r="H88" s="766"/>
      <c r="I88" s="766"/>
      <c r="J88" s="766"/>
    </row>
    <row r="89" spans="1:10" x14ac:dyDescent="0.35">
      <c r="A89" s="221" t="s">
        <v>85</v>
      </c>
      <c r="B89" s="196">
        <v>9.3000000000000007</v>
      </c>
      <c r="C89" s="196">
        <v>20.6</v>
      </c>
      <c r="D89" s="767">
        <v>18</v>
      </c>
      <c r="E89" s="11">
        <v>-2.7</v>
      </c>
      <c r="G89" s="766"/>
      <c r="H89" s="766"/>
      <c r="I89" s="766"/>
      <c r="J89" s="766"/>
    </row>
    <row r="90" spans="1:10" x14ac:dyDescent="0.35">
      <c r="A90" s="233" t="s">
        <v>172</v>
      </c>
      <c r="B90" s="197">
        <v>4.2</v>
      </c>
      <c r="C90" s="197">
        <v>5.9</v>
      </c>
      <c r="D90" s="768">
        <v>15</v>
      </c>
      <c r="E90" s="14">
        <v>9</v>
      </c>
      <c r="G90" s="766"/>
      <c r="H90" s="766"/>
      <c r="I90" s="766"/>
      <c r="J90" s="766"/>
    </row>
    <row r="91" spans="1:10" x14ac:dyDescent="0.35">
      <c r="A91" s="221" t="s">
        <v>131</v>
      </c>
      <c r="B91" s="196">
        <v>9.4</v>
      </c>
      <c r="C91" s="196">
        <v>5.9</v>
      </c>
      <c r="D91" s="767">
        <v>5.0999999999999996</v>
      </c>
      <c r="E91" s="11">
        <v>-0.8</v>
      </c>
      <c r="G91" s="766"/>
      <c r="H91" s="766"/>
      <c r="I91" s="766"/>
      <c r="J91" s="766"/>
    </row>
    <row r="92" spans="1:10" x14ac:dyDescent="0.35">
      <c r="A92" s="233" t="s">
        <v>12</v>
      </c>
      <c r="B92" s="197">
        <v>4.7</v>
      </c>
      <c r="C92" s="197">
        <v>5.7</v>
      </c>
      <c r="D92" s="768">
        <v>4.9000000000000004</v>
      </c>
      <c r="E92" s="14">
        <v>-0.8</v>
      </c>
      <c r="G92" s="766"/>
      <c r="H92" s="766"/>
      <c r="I92" s="766"/>
      <c r="J92" s="766"/>
    </row>
    <row r="93" spans="1:10" x14ac:dyDescent="0.35">
      <c r="A93" s="221" t="s">
        <v>14</v>
      </c>
      <c r="B93" s="196">
        <v>2.8</v>
      </c>
      <c r="C93" s="196">
        <v>4</v>
      </c>
      <c r="D93" s="767">
        <v>4.7</v>
      </c>
      <c r="E93" s="11">
        <v>0.7</v>
      </c>
      <c r="G93" s="766"/>
      <c r="H93" s="766"/>
      <c r="I93" s="766"/>
      <c r="J93" s="766"/>
    </row>
    <row r="95" spans="1:10" ht="14.5" customHeight="1" x14ac:dyDescent="0.35">
      <c r="A95" s="438" t="s">
        <v>173</v>
      </c>
    </row>
    <row r="97" spans="1:10" ht="15" thickBot="1" x14ac:dyDescent="0.4">
      <c r="A97" s="220" t="s">
        <v>8</v>
      </c>
      <c r="B97" s="214" t="s">
        <v>145</v>
      </c>
      <c r="C97" s="214" t="s">
        <v>146</v>
      </c>
      <c r="D97" s="3" t="s">
        <v>147</v>
      </c>
      <c r="E97" s="4" t="s">
        <v>3</v>
      </c>
    </row>
    <row r="98" spans="1:10" x14ac:dyDescent="0.35">
      <c r="A98" s="221" t="s">
        <v>125</v>
      </c>
      <c r="B98" s="196">
        <v>20.3</v>
      </c>
      <c r="C98" s="196">
        <v>23.1</v>
      </c>
      <c r="D98" s="767">
        <v>39.1</v>
      </c>
      <c r="E98" s="560">
        <v>16.100000000000001</v>
      </c>
      <c r="G98" s="766"/>
      <c r="H98" s="766"/>
      <c r="I98" s="766"/>
      <c r="J98" s="766"/>
    </row>
    <row r="99" spans="1:10" x14ac:dyDescent="0.35">
      <c r="A99" s="222" t="s">
        <v>85</v>
      </c>
      <c r="B99" s="197">
        <v>17.2</v>
      </c>
      <c r="C99" s="197">
        <v>34.799999999999997</v>
      </c>
      <c r="D99" s="768">
        <v>32.4</v>
      </c>
      <c r="E99" s="14">
        <v>-2.4</v>
      </c>
      <c r="G99" s="766"/>
      <c r="H99" s="766"/>
      <c r="I99" s="766"/>
      <c r="J99" s="766"/>
    </row>
    <row r="100" spans="1:10" x14ac:dyDescent="0.35">
      <c r="A100" s="221" t="s">
        <v>9</v>
      </c>
      <c r="B100" s="196">
        <v>62.2</v>
      </c>
      <c r="C100" s="196">
        <v>41.9</v>
      </c>
      <c r="D100" s="767">
        <v>21.8</v>
      </c>
      <c r="E100" s="11">
        <v>-20.100000000000001</v>
      </c>
      <c r="G100" s="766"/>
      <c r="H100" s="766"/>
      <c r="I100" s="766"/>
      <c r="J100" s="766"/>
    </row>
    <row r="101" spans="1:10" x14ac:dyDescent="0.35">
      <c r="A101" s="233" t="s">
        <v>131</v>
      </c>
      <c r="B101" s="197" t="s">
        <v>69</v>
      </c>
      <c r="C101" s="197" t="s">
        <v>69</v>
      </c>
      <c r="D101" s="768">
        <v>5.6</v>
      </c>
      <c r="E101" s="14" t="s">
        <v>69</v>
      </c>
      <c r="G101" s="766"/>
      <c r="H101" s="766"/>
      <c r="I101" s="766"/>
      <c r="J101" s="766"/>
    </row>
    <row r="102" spans="1:10" x14ac:dyDescent="0.35">
      <c r="A102" s="221" t="s">
        <v>14</v>
      </c>
      <c r="B102" s="196">
        <v>0.2</v>
      </c>
      <c r="C102" s="196">
        <v>0.3</v>
      </c>
      <c r="D102" s="767">
        <v>1.1000000000000001</v>
      </c>
      <c r="E102" s="11">
        <v>0.8</v>
      </c>
      <c r="G102" s="766"/>
      <c r="H102" s="766"/>
      <c r="I102" s="766"/>
      <c r="J102" s="766"/>
    </row>
    <row r="103" spans="1:10" x14ac:dyDescent="0.35">
      <c r="B103" t="s">
        <v>427</v>
      </c>
      <c r="C103" t="s">
        <v>427</v>
      </c>
      <c r="D103" t="s">
        <v>427</v>
      </c>
      <c r="E103" t="s">
        <v>427</v>
      </c>
      <c r="G103" s="766"/>
      <c r="H103" s="766"/>
      <c r="I103" s="766"/>
      <c r="J103" s="766"/>
    </row>
    <row r="104" spans="1:10" x14ac:dyDescent="0.35">
      <c r="A104" s="438" t="s">
        <v>174</v>
      </c>
      <c r="G104" s="766"/>
      <c r="H104" s="766"/>
      <c r="I104" s="766"/>
      <c r="J104" s="766"/>
    </row>
    <row r="105" spans="1:10" x14ac:dyDescent="0.35">
      <c r="G105" s="766"/>
      <c r="H105" s="766"/>
      <c r="I105" s="766"/>
      <c r="J105" s="766"/>
    </row>
    <row r="106" spans="1:10" ht="15" thickBot="1" x14ac:dyDescent="0.4">
      <c r="A106" s="220" t="s">
        <v>8</v>
      </c>
      <c r="B106" s="214" t="s">
        <v>145</v>
      </c>
      <c r="C106" s="214" t="s">
        <v>146</v>
      </c>
      <c r="D106" s="3" t="s">
        <v>147</v>
      </c>
      <c r="E106" s="4" t="s">
        <v>3</v>
      </c>
      <c r="G106" s="766"/>
      <c r="H106" s="766"/>
      <c r="I106" s="766"/>
      <c r="J106" s="766"/>
    </row>
    <row r="107" spans="1:10" x14ac:dyDescent="0.35">
      <c r="A107" s="221" t="s">
        <v>9</v>
      </c>
      <c r="B107" s="195">
        <v>54.5</v>
      </c>
      <c r="C107" s="195">
        <v>47.5</v>
      </c>
      <c r="D107" s="47">
        <v>42.1</v>
      </c>
      <c r="E107" s="440">
        <v>-5.4</v>
      </c>
      <c r="G107" s="766"/>
      <c r="H107" s="766"/>
      <c r="I107" s="766"/>
      <c r="J107" s="766"/>
    </row>
    <row r="108" spans="1:10" x14ac:dyDescent="0.35">
      <c r="A108" s="222" t="s">
        <v>172</v>
      </c>
      <c r="B108" s="200">
        <v>9.1</v>
      </c>
      <c r="C108" s="200">
        <v>14.6</v>
      </c>
      <c r="D108" s="45">
        <v>33.6</v>
      </c>
      <c r="E108" s="37">
        <v>19.100000000000001</v>
      </c>
      <c r="G108" s="766"/>
      <c r="H108" s="766"/>
      <c r="I108" s="766"/>
      <c r="J108" s="766"/>
    </row>
    <row r="109" spans="1:10" x14ac:dyDescent="0.35">
      <c r="A109" s="221" t="s">
        <v>12</v>
      </c>
      <c r="B109" s="195">
        <v>10.199999999999999</v>
      </c>
      <c r="C109" s="195">
        <v>14.1</v>
      </c>
      <c r="D109" s="47">
        <v>11</v>
      </c>
      <c r="E109" s="48">
        <v>-3.1</v>
      </c>
      <c r="G109" s="766"/>
      <c r="H109" s="766"/>
      <c r="I109" s="766"/>
      <c r="J109" s="766"/>
    </row>
    <row r="110" spans="1:10" x14ac:dyDescent="0.35">
      <c r="A110" s="233" t="s">
        <v>131</v>
      </c>
      <c r="B110" s="200">
        <v>20.5</v>
      </c>
      <c r="C110" s="200">
        <v>14.5</v>
      </c>
      <c r="D110" s="45">
        <v>4.4000000000000004</v>
      </c>
      <c r="E110" s="37">
        <v>-10.1</v>
      </c>
      <c r="G110" s="766"/>
      <c r="H110" s="766"/>
      <c r="I110" s="766"/>
      <c r="J110" s="766"/>
    </row>
    <row r="111" spans="1:10" x14ac:dyDescent="0.35">
      <c r="A111" s="332" t="s">
        <v>84</v>
      </c>
      <c r="B111" s="337" t="s">
        <v>69</v>
      </c>
      <c r="C111" s="337" t="s">
        <v>69</v>
      </c>
      <c r="D111" s="87">
        <v>2.5</v>
      </c>
      <c r="E111" s="48" t="s">
        <v>69</v>
      </c>
      <c r="G111" s="766"/>
      <c r="H111" s="766"/>
      <c r="I111" s="766"/>
      <c r="J111" s="766"/>
    </row>
    <row r="112" spans="1:10" x14ac:dyDescent="0.35">
      <c r="A112" s="331" t="s">
        <v>80</v>
      </c>
      <c r="B112" s="262" t="s">
        <v>69</v>
      </c>
      <c r="C112" s="262" t="s">
        <v>69</v>
      </c>
      <c r="D112" s="45">
        <v>2.2000000000000002</v>
      </c>
      <c r="E112" s="37" t="s">
        <v>69</v>
      </c>
      <c r="G112" s="766"/>
      <c r="H112" s="766"/>
      <c r="I112" s="766"/>
      <c r="J112" s="766"/>
    </row>
    <row r="113" spans="1:10" x14ac:dyDescent="0.35">
      <c r="A113" s="342" t="s">
        <v>175</v>
      </c>
      <c r="B113" s="337" t="s">
        <v>69</v>
      </c>
      <c r="C113" s="337">
        <v>2.5</v>
      </c>
      <c r="D113" s="87" t="s">
        <v>69</v>
      </c>
      <c r="E113" s="48" t="s">
        <v>69</v>
      </c>
      <c r="G113" s="766"/>
      <c r="H113" s="766"/>
      <c r="I113" s="766"/>
      <c r="J113" s="766"/>
    </row>
    <row r="114" spans="1:10" x14ac:dyDescent="0.35">
      <c r="A114" s="331" t="s">
        <v>14</v>
      </c>
      <c r="B114" s="262">
        <v>5.7</v>
      </c>
      <c r="C114" s="262">
        <v>6.8</v>
      </c>
      <c r="D114" s="45">
        <v>4.3</v>
      </c>
      <c r="E114" s="37">
        <v>-2.6</v>
      </c>
      <c r="G114" s="766"/>
      <c r="H114" s="766"/>
      <c r="I114" s="766"/>
      <c r="J114" s="766"/>
    </row>
    <row r="116" spans="1:10" x14ac:dyDescent="0.35">
      <c r="A116" s="438" t="s">
        <v>176</v>
      </c>
    </row>
    <row r="118" spans="1:10" ht="15" thickBot="1" x14ac:dyDescent="0.4">
      <c r="A118" s="24"/>
      <c r="B118" s="3" t="s">
        <v>145</v>
      </c>
      <c r="C118" s="3" t="s">
        <v>146</v>
      </c>
      <c r="D118" s="441" t="s">
        <v>147</v>
      </c>
      <c r="E118" s="3" t="s">
        <v>3</v>
      </c>
    </row>
    <row r="119" spans="1:10" x14ac:dyDescent="0.35">
      <c r="A119" s="49" t="s">
        <v>18</v>
      </c>
      <c r="B119" s="23">
        <v>4979.7340000000004</v>
      </c>
      <c r="C119" s="23">
        <v>5418.4089999999997</v>
      </c>
      <c r="D119" s="50">
        <v>6186.3289999999997</v>
      </c>
      <c r="E119" s="23">
        <v>14.1724258910688</v>
      </c>
    </row>
    <row r="120" spans="1:10" x14ac:dyDescent="0.35">
      <c r="A120" s="51" t="s">
        <v>19</v>
      </c>
      <c r="B120" s="16">
        <v>3726.6529999999998</v>
      </c>
      <c r="C120" s="16">
        <v>3826.3380000000002</v>
      </c>
      <c r="D120" s="52">
        <v>3915.93</v>
      </c>
      <c r="E120" s="16">
        <v>2.3414554595020198</v>
      </c>
    </row>
    <row r="121" spans="1:10" ht="20" x14ac:dyDescent="0.35">
      <c r="A121" s="53" t="s">
        <v>20</v>
      </c>
      <c r="B121" s="13">
        <v>764.14099999999996</v>
      </c>
      <c r="C121" s="13">
        <v>848.34100000000001</v>
      </c>
      <c r="D121" s="54">
        <v>884.84</v>
      </c>
      <c r="E121" s="13">
        <v>4.3023972671366799</v>
      </c>
    </row>
    <row r="122" spans="1:10" ht="15" thickBot="1" x14ac:dyDescent="0.4">
      <c r="A122" s="55" t="s">
        <v>21</v>
      </c>
      <c r="B122" s="19">
        <v>488.94</v>
      </c>
      <c r="C122" s="19">
        <v>743.73</v>
      </c>
      <c r="D122" s="56">
        <v>1385.559</v>
      </c>
      <c r="E122" s="19">
        <v>86.298656770602193</v>
      </c>
    </row>
    <row r="123" spans="1:10" x14ac:dyDescent="0.35">
      <c r="A123" s="49" t="s">
        <v>117</v>
      </c>
      <c r="B123" s="21">
        <v>177.467482157863</v>
      </c>
      <c r="C123" s="21">
        <v>189.46426710696801</v>
      </c>
      <c r="D123" s="57">
        <v>214.318269608854</v>
      </c>
      <c r="E123" s="23">
        <v>24.854002501885301</v>
      </c>
    </row>
    <row r="124" spans="1:10" x14ac:dyDescent="0.35">
      <c r="A124" s="442" t="s">
        <v>118</v>
      </c>
    </row>
    <row r="126" spans="1:10" x14ac:dyDescent="0.35">
      <c r="A126" s="436" t="s">
        <v>23</v>
      </c>
      <c r="B126" s="436"/>
      <c r="C126" s="436"/>
      <c r="D126" s="436"/>
      <c r="E126" s="436"/>
    </row>
    <row r="128" spans="1:10" x14ac:dyDescent="0.35">
      <c r="A128" s="443" t="s">
        <v>177</v>
      </c>
    </row>
    <row r="130" spans="1:10" ht="15" thickBot="1" x14ac:dyDescent="0.4">
      <c r="A130" s="220"/>
      <c r="B130" s="219" t="s">
        <v>145</v>
      </c>
      <c r="C130" s="219" t="s">
        <v>146</v>
      </c>
      <c r="D130" s="219" t="s">
        <v>147</v>
      </c>
      <c r="E130" s="215" t="s">
        <v>3</v>
      </c>
    </row>
    <row r="131" spans="1:10" x14ac:dyDescent="0.35">
      <c r="A131" s="224" t="s">
        <v>24</v>
      </c>
      <c r="B131" s="225">
        <v>24</v>
      </c>
      <c r="C131" s="225">
        <v>27</v>
      </c>
      <c r="D131" s="228">
        <v>25</v>
      </c>
      <c r="E131" s="225">
        <v>-2</v>
      </c>
    </row>
    <row r="132" spans="1:10" x14ac:dyDescent="0.35">
      <c r="A132" s="226" t="s">
        <v>116</v>
      </c>
      <c r="B132" s="181">
        <v>3</v>
      </c>
      <c r="C132" s="181">
        <v>3</v>
      </c>
      <c r="D132" s="182">
        <v>3</v>
      </c>
      <c r="E132" s="181">
        <v>0</v>
      </c>
    </row>
    <row r="133" spans="1:10" x14ac:dyDescent="0.35">
      <c r="A133" s="226" t="s">
        <v>178</v>
      </c>
      <c r="B133" s="181">
        <v>3</v>
      </c>
      <c r="C133" s="181">
        <v>3</v>
      </c>
      <c r="D133" s="182">
        <v>3</v>
      </c>
      <c r="E133" s="181">
        <v>0</v>
      </c>
    </row>
    <row r="135" spans="1:10" x14ac:dyDescent="0.35">
      <c r="A135" s="443" t="s">
        <v>179</v>
      </c>
    </row>
    <row r="137" spans="1:10" ht="15" thickBot="1" x14ac:dyDescent="0.4">
      <c r="A137" s="220"/>
      <c r="B137" s="3" t="s">
        <v>145</v>
      </c>
      <c r="C137" s="3" t="s">
        <v>146</v>
      </c>
      <c r="D137" s="3" t="s">
        <v>147</v>
      </c>
      <c r="E137" s="4" t="s">
        <v>3</v>
      </c>
    </row>
    <row r="138" spans="1:10" x14ac:dyDescent="0.35">
      <c r="A138" s="59" t="s">
        <v>25</v>
      </c>
      <c r="B138" s="60">
        <v>3726.6529999999998</v>
      </c>
      <c r="C138" s="60">
        <v>3826.3380000000002</v>
      </c>
      <c r="D138" s="61">
        <v>3915.93</v>
      </c>
      <c r="E138" s="12">
        <v>2.3414554595020198</v>
      </c>
    </row>
    <row r="139" spans="1:10" x14ac:dyDescent="0.35">
      <c r="A139" s="51" t="s">
        <v>22</v>
      </c>
      <c r="B139" s="16">
        <v>132.81025146846201</v>
      </c>
      <c r="C139" s="16">
        <v>133.79468491092899</v>
      </c>
      <c r="D139" s="52">
        <v>135.662901457294</v>
      </c>
      <c r="E139" s="14">
        <v>1.8682165463645199</v>
      </c>
    </row>
    <row r="141" spans="1:10" x14ac:dyDescent="0.35">
      <c r="A141" s="443" t="s">
        <v>180</v>
      </c>
    </row>
    <row r="143" spans="1:10" ht="15" thickBot="1" x14ac:dyDescent="0.4">
      <c r="A143" s="220" t="s">
        <v>26</v>
      </c>
      <c r="B143" s="214" t="s">
        <v>145</v>
      </c>
      <c r="C143" s="214" t="s">
        <v>146</v>
      </c>
      <c r="D143" s="214" t="s">
        <v>147</v>
      </c>
      <c r="E143" s="215" t="s">
        <v>3</v>
      </c>
    </row>
    <row r="144" spans="1:10" x14ac:dyDescent="0.35">
      <c r="A144" s="221" t="s">
        <v>125</v>
      </c>
      <c r="B144" s="196">
        <v>46.1</v>
      </c>
      <c r="C144" s="196">
        <v>46.1</v>
      </c>
      <c r="D144" s="198">
        <v>45</v>
      </c>
      <c r="E144" s="196">
        <v>-1.1000000000000001</v>
      </c>
      <c r="G144" s="766"/>
      <c r="H144" s="766"/>
      <c r="I144" s="766"/>
      <c r="J144" s="766"/>
    </row>
    <row r="145" spans="1:10" x14ac:dyDescent="0.35">
      <c r="A145" s="222" t="s">
        <v>9</v>
      </c>
      <c r="B145" s="258">
        <v>28.6</v>
      </c>
      <c r="C145" s="258">
        <v>29.4</v>
      </c>
      <c r="D145" s="346">
        <v>29.3</v>
      </c>
      <c r="E145" s="203">
        <v>-0.1</v>
      </c>
      <c r="G145" s="766"/>
      <c r="H145" s="766"/>
      <c r="I145" s="766"/>
      <c r="J145" s="766"/>
    </row>
    <row r="146" spans="1:10" x14ac:dyDescent="0.35">
      <c r="A146" s="221" t="s">
        <v>85</v>
      </c>
      <c r="B146" s="257">
        <v>23.3</v>
      </c>
      <c r="C146" s="257">
        <v>22.4</v>
      </c>
      <c r="D146" s="347">
        <v>23.7</v>
      </c>
      <c r="E146" s="196">
        <v>1.2</v>
      </c>
      <c r="G146" s="766"/>
      <c r="H146" s="766"/>
      <c r="I146" s="766"/>
      <c r="J146" s="766"/>
    </row>
    <row r="147" spans="1:10" x14ac:dyDescent="0.35">
      <c r="A147" s="222" t="s">
        <v>135</v>
      </c>
      <c r="B147" s="261">
        <v>2</v>
      </c>
      <c r="C147" s="261">
        <v>2</v>
      </c>
      <c r="D147" s="346" t="s">
        <v>69</v>
      </c>
      <c r="E147" s="203" t="s">
        <v>69</v>
      </c>
      <c r="G147" s="766"/>
      <c r="H147" s="766"/>
      <c r="I147" s="766"/>
      <c r="J147" s="766"/>
    </row>
    <row r="148" spans="1:10" x14ac:dyDescent="0.35">
      <c r="A148" s="332" t="s">
        <v>14</v>
      </c>
      <c r="B148" s="393">
        <v>0</v>
      </c>
      <c r="C148" s="393">
        <v>0</v>
      </c>
      <c r="D148" s="426">
        <v>2</v>
      </c>
      <c r="E148" s="395">
        <v>2</v>
      </c>
      <c r="G148" s="766"/>
      <c r="H148" s="766"/>
      <c r="I148" s="766"/>
      <c r="J148" s="766"/>
    </row>
    <row r="150" spans="1:10" x14ac:dyDescent="0.35">
      <c r="A150" s="443" t="s">
        <v>181</v>
      </c>
    </row>
    <row r="152" spans="1:10" ht="15" thickBot="1" x14ac:dyDescent="0.4">
      <c r="A152" s="223"/>
      <c r="B152" s="444" t="s">
        <v>145</v>
      </c>
      <c r="C152" s="444" t="s">
        <v>146</v>
      </c>
      <c r="D152" s="275" t="s">
        <v>147</v>
      </c>
      <c r="E152" s="276" t="s">
        <v>3</v>
      </c>
    </row>
    <row r="153" spans="1:10" x14ac:dyDescent="0.35">
      <c r="A153" s="224" t="s">
        <v>125</v>
      </c>
      <c r="B153" s="208">
        <v>1719.578</v>
      </c>
      <c r="C153" s="208">
        <v>1765.232</v>
      </c>
      <c r="D153" s="207">
        <v>1762.1310000000001</v>
      </c>
      <c r="E153" s="208">
        <v>-0.17567095996446899</v>
      </c>
    </row>
    <row r="154" spans="1:10" x14ac:dyDescent="0.35">
      <c r="A154" s="226" t="s">
        <v>27</v>
      </c>
      <c r="B154" s="197">
        <v>682.83500000000004</v>
      </c>
      <c r="C154" s="197">
        <v>682.08299999999997</v>
      </c>
      <c r="D154" s="259">
        <v>653.30799999999999</v>
      </c>
      <c r="E154" s="197">
        <v>-4.2186947922760103</v>
      </c>
    </row>
    <row r="155" spans="1:10" x14ac:dyDescent="0.35">
      <c r="A155" s="226" t="s">
        <v>28</v>
      </c>
      <c r="B155" s="197">
        <v>1036.7429999999999</v>
      </c>
      <c r="C155" s="197">
        <v>1083.1489999999999</v>
      </c>
      <c r="D155" s="259">
        <v>1108.8230000000001</v>
      </c>
      <c r="E155" s="197">
        <v>2.3703110098426001</v>
      </c>
    </row>
    <row r="156" spans="1:10" x14ac:dyDescent="0.35">
      <c r="A156" s="222" t="s">
        <v>40</v>
      </c>
      <c r="B156" s="197">
        <v>810.71600000000001</v>
      </c>
      <c r="C156" s="197">
        <v>833.82299999999998</v>
      </c>
      <c r="D156" s="259">
        <v>847.91399999999999</v>
      </c>
      <c r="E156" s="197">
        <v>1.6899269988954499</v>
      </c>
    </row>
    <row r="157" spans="1:10" x14ac:dyDescent="0.35">
      <c r="A157" s="222" t="s">
        <v>41</v>
      </c>
      <c r="B157" s="197">
        <v>226.02699999999999</v>
      </c>
      <c r="C157" s="197">
        <v>249.32599999999999</v>
      </c>
      <c r="D157" s="259">
        <v>260.90899999999999</v>
      </c>
      <c r="E157" s="197">
        <v>4.645724874261</v>
      </c>
    </row>
    <row r="158" spans="1:10" x14ac:dyDescent="0.35">
      <c r="A158" s="224" t="s">
        <v>9</v>
      </c>
      <c r="B158" s="208">
        <v>1064.278</v>
      </c>
      <c r="C158" s="208">
        <v>1123.644</v>
      </c>
      <c r="D158" s="207">
        <v>1147.3130000000001</v>
      </c>
      <c r="E158" s="208">
        <v>2.1064500856142998</v>
      </c>
    </row>
    <row r="159" spans="1:10" x14ac:dyDescent="0.35">
      <c r="A159" s="226" t="s">
        <v>27</v>
      </c>
      <c r="B159" s="197">
        <v>282.05</v>
      </c>
      <c r="C159" s="197">
        <v>325.64699999999999</v>
      </c>
      <c r="D159" s="259">
        <v>319.84100000000001</v>
      </c>
      <c r="E159" s="197">
        <v>-1.7829121717688099</v>
      </c>
    </row>
    <row r="160" spans="1:10" x14ac:dyDescent="0.35">
      <c r="A160" s="226" t="s">
        <v>28</v>
      </c>
      <c r="B160" s="197">
        <v>782.22799999999995</v>
      </c>
      <c r="C160" s="197">
        <v>797.99699999999996</v>
      </c>
      <c r="D160" s="259">
        <v>827.47199999999998</v>
      </c>
      <c r="E160" s="197">
        <v>3.6936229083568</v>
      </c>
    </row>
    <row r="161" spans="1:5" x14ac:dyDescent="0.35">
      <c r="A161" s="222" t="s">
        <v>40</v>
      </c>
      <c r="B161" s="197">
        <v>527.89700000000005</v>
      </c>
      <c r="C161" s="197">
        <v>534.18299999999999</v>
      </c>
      <c r="D161" s="259">
        <v>546.53800000000001</v>
      </c>
      <c r="E161" s="197">
        <v>2.31287779656035</v>
      </c>
    </row>
    <row r="162" spans="1:5" x14ac:dyDescent="0.35">
      <c r="A162" s="222" t="s">
        <v>41</v>
      </c>
      <c r="B162" s="197">
        <v>254.33099999999999</v>
      </c>
      <c r="C162" s="197">
        <v>263.81400000000002</v>
      </c>
      <c r="D162" s="259">
        <v>280.93400000000003</v>
      </c>
      <c r="E162" s="197">
        <v>6.4894205766183699</v>
      </c>
    </row>
    <row r="163" spans="1:5" x14ac:dyDescent="0.35">
      <c r="A163" s="224" t="s">
        <v>85</v>
      </c>
      <c r="B163" s="208">
        <v>866.93799999999999</v>
      </c>
      <c r="C163" s="208">
        <v>859.00699999999995</v>
      </c>
      <c r="D163" s="207">
        <v>927.59299999999996</v>
      </c>
      <c r="E163" s="208">
        <v>7.9843354012249002</v>
      </c>
    </row>
    <row r="164" spans="1:5" x14ac:dyDescent="0.35">
      <c r="A164" s="226" t="s">
        <v>27</v>
      </c>
      <c r="B164" s="197">
        <v>214.13399999999999</v>
      </c>
      <c r="C164" s="197">
        <v>195.16200000000001</v>
      </c>
      <c r="D164" s="259">
        <v>225.547</v>
      </c>
      <c r="E164" s="197">
        <v>15.5691169387483</v>
      </c>
    </row>
    <row r="165" spans="1:5" x14ac:dyDescent="0.35">
      <c r="A165" s="226" t="s">
        <v>28</v>
      </c>
      <c r="B165" s="197">
        <v>652.80399999999997</v>
      </c>
      <c r="C165" s="197">
        <v>663.84500000000003</v>
      </c>
      <c r="D165" s="259">
        <v>702.04600000000005</v>
      </c>
      <c r="E165" s="197">
        <v>5.7545059464182202</v>
      </c>
    </row>
    <row r="166" spans="1:5" x14ac:dyDescent="0.35">
      <c r="A166" s="222" t="s">
        <v>40</v>
      </c>
      <c r="B166" s="197">
        <v>360.75799999999998</v>
      </c>
      <c r="C166" s="197">
        <v>365.68099999999998</v>
      </c>
      <c r="D166" s="259">
        <v>385.75700000000001</v>
      </c>
      <c r="E166" s="197">
        <v>5.4900309285962301</v>
      </c>
    </row>
    <row r="167" spans="1:5" x14ac:dyDescent="0.35">
      <c r="A167" s="222" t="s">
        <v>41</v>
      </c>
      <c r="B167" s="197">
        <v>292.04599999999999</v>
      </c>
      <c r="C167" s="197">
        <v>298.16399999999999</v>
      </c>
      <c r="D167" s="259">
        <v>316.28899999999999</v>
      </c>
      <c r="E167" s="197">
        <v>6.0788693470707402</v>
      </c>
    </row>
    <row r="168" spans="1:5" x14ac:dyDescent="0.35">
      <c r="A168" s="224" t="s">
        <v>14</v>
      </c>
      <c r="B168" s="208">
        <v>75.858999999999995</v>
      </c>
      <c r="C168" s="208">
        <v>78.454999999999998</v>
      </c>
      <c r="D168" s="207">
        <v>78.893000000000001</v>
      </c>
      <c r="E168" s="208">
        <v>0.558281817602446</v>
      </c>
    </row>
    <row r="169" spans="1:5" x14ac:dyDescent="0.35">
      <c r="A169" s="226" t="s">
        <v>27</v>
      </c>
      <c r="B169" s="197">
        <v>0.32</v>
      </c>
      <c r="C169" s="197">
        <v>0.44600000000000001</v>
      </c>
      <c r="D169" s="259">
        <v>0.59</v>
      </c>
      <c r="E169" s="197">
        <v>32.286995515695097</v>
      </c>
    </row>
    <row r="170" spans="1:5" x14ac:dyDescent="0.35">
      <c r="A170" s="226" t="s">
        <v>28</v>
      </c>
      <c r="B170" s="197">
        <v>75.539000000000001</v>
      </c>
      <c r="C170" s="197">
        <v>78.009</v>
      </c>
      <c r="D170" s="259">
        <v>78.302999999999997</v>
      </c>
      <c r="E170" s="197">
        <v>0.37687959081644801</v>
      </c>
    </row>
    <row r="171" spans="1:5" x14ac:dyDescent="0.35">
      <c r="A171" s="222" t="s">
        <v>40</v>
      </c>
      <c r="B171" s="197">
        <v>60.082000000000001</v>
      </c>
      <c r="C171" s="197">
        <v>62.734000000000002</v>
      </c>
      <c r="D171" s="259">
        <v>62.673999999999999</v>
      </c>
      <c r="E171" s="197">
        <v>-9.5641916664013199E-2</v>
      </c>
    </row>
    <row r="172" spans="1:5" ht="15" thickBot="1" x14ac:dyDescent="0.4">
      <c r="A172" s="230" t="s">
        <v>41</v>
      </c>
      <c r="B172" s="197">
        <v>15.457000000000001</v>
      </c>
      <c r="C172" s="197">
        <v>15.275</v>
      </c>
      <c r="D172" s="259">
        <v>15.629</v>
      </c>
      <c r="E172" s="197">
        <v>2.31751227495909</v>
      </c>
    </row>
    <row r="173" spans="1:5" x14ac:dyDescent="0.35">
      <c r="A173" s="224" t="s">
        <v>24</v>
      </c>
      <c r="B173" s="210">
        <v>3726.6529999999998</v>
      </c>
      <c r="C173" s="210">
        <v>3826.3380000000002</v>
      </c>
      <c r="D173" s="248">
        <v>3915.93</v>
      </c>
      <c r="E173" s="210">
        <v>2.3414554595020198</v>
      </c>
    </row>
    <row r="174" spans="1:5" x14ac:dyDescent="0.35">
      <c r="A174" s="226" t="s">
        <v>27</v>
      </c>
      <c r="B174" s="197">
        <v>1179.3389999999999</v>
      </c>
      <c r="C174" s="197">
        <v>1203.338</v>
      </c>
      <c r="D174" s="259">
        <v>1199.2860000000001</v>
      </c>
      <c r="E174" s="197">
        <v>-0.33672999606095799</v>
      </c>
    </row>
    <row r="175" spans="1:5" x14ac:dyDescent="0.35">
      <c r="A175" s="226" t="s">
        <v>28</v>
      </c>
      <c r="B175" s="197">
        <v>2547.3139999999999</v>
      </c>
      <c r="C175" s="197">
        <v>2623</v>
      </c>
      <c r="D175" s="259">
        <v>2716.6439999999998</v>
      </c>
      <c r="E175" s="197">
        <v>3.570110560427</v>
      </c>
    </row>
    <row r="176" spans="1:5" x14ac:dyDescent="0.35">
      <c r="A176" s="222" t="s">
        <v>40</v>
      </c>
      <c r="B176" s="197">
        <v>1759.453</v>
      </c>
      <c r="C176" s="197">
        <v>1796.421</v>
      </c>
      <c r="D176" s="259">
        <v>1842.883</v>
      </c>
      <c r="E176" s="197">
        <v>2.5863647775215202</v>
      </c>
    </row>
    <row r="177" spans="1:7" x14ac:dyDescent="0.35">
      <c r="A177" s="222" t="s">
        <v>41</v>
      </c>
      <c r="B177" s="197">
        <v>787.86099999999999</v>
      </c>
      <c r="C177" s="197">
        <v>826.57899999999995</v>
      </c>
      <c r="D177" s="259">
        <v>873.76099999999997</v>
      </c>
      <c r="E177" s="197">
        <v>5.7081053353641904</v>
      </c>
    </row>
    <row r="179" spans="1:7" x14ac:dyDescent="0.35">
      <c r="A179" s="38" t="s">
        <v>182</v>
      </c>
      <c r="B179" s="187"/>
      <c r="C179" s="187"/>
      <c r="D179" s="187"/>
      <c r="E179" s="187"/>
      <c r="F179" s="1"/>
      <c r="G179" s="1"/>
    </row>
    <row r="180" spans="1:7" x14ac:dyDescent="0.35">
      <c r="A180" s="187"/>
      <c r="B180" s="189"/>
      <c r="C180" s="189"/>
      <c r="D180" s="189"/>
      <c r="E180" s="1"/>
      <c r="F180" s="1"/>
      <c r="G180" s="1"/>
    </row>
    <row r="181" spans="1:7" ht="15" thickBot="1" x14ac:dyDescent="0.4">
      <c r="A181" s="229" t="s">
        <v>8</v>
      </c>
      <c r="B181" s="214" t="s">
        <v>145</v>
      </c>
      <c r="C181" s="214" t="s">
        <v>146</v>
      </c>
      <c r="D181" s="214" t="s">
        <v>147</v>
      </c>
      <c r="E181" s="215" t="s">
        <v>3</v>
      </c>
      <c r="F181" s="1"/>
      <c r="G181" s="1"/>
    </row>
    <row r="182" spans="1:7" x14ac:dyDescent="0.35">
      <c r="A182" s="342" t="s">
        <v>11</v>
      </c>
      <c r="B182" s="343">
        <v>58766</v>
      </c>
      <c r="C182" s="343">
        <v>57927</v>
      </c>
      <c r="D182" s="408">
        <v>72002</v>
      </c>
      <c r="E182" s="343">
        <v>14075</v>
      </c>
      <c r="F182" s="1"/>
      <c r="G182" s="1"/>
    </row>
    <row r="183" spans="1:7" x14ac:dyDescent="0.35">
      <c r="A183" s="331" t="s">
        <v>10</v>
      </c>
      <c r="B183" s="251">
        <v>65385</v>
      </c>
      <c r="C183" s="251">
        <v>61802</v>
      </c>
      <c r="D183" s="340">
        <v>64051</v>
      </c>
      <c r="E183" s="251">
        <v>2249</v>
      </c>
      <c r="F183" s="1"/>
      <c r="G183" s="1"/>
    </row>
    <row r="184" spans="1:7" x14ac:dyDescent="0.35">
      <c r="A184" s="342" t="s">
        <v>9</v>
      </c>
      <c r="B184" s="343">
        <v>38479</v>
      </c>
      <c r="C184" s="343">
        <v>38563</v>
      </c>
      <c r="D184" s="344">
        <v>48834</v>
      </c>
      <c r="E184" s="343">
        <v>10271</v>
      </c>
      <c r="F184" s="1"/>
      <c r="G184" s="1"/>
    </row>
    <row r="185" spans="1:7" ht="15" thickBot="1" x14ac:dyDescent="0.4">
      <c r="A185" s="230" t="s">
        <v>14</v>
      </c>
      <c r="B185" s="180">
        <v>8150</v>
      </c>
      <c r="C185" s="231">
        <v>15167</v>
      </c>
      <c r="D185" s="232">
        <v>19049</v>
      </c>
      <c r="E185" s="231">
        <v>3882</v>
      </c>
      <c r="F185" s="1"/>
      <c r="G185" s="1"/>
    </row>
    <row r="186" spans="1:7" x14ac:dyDescent="0.35">
      <c r="A186" s="445" t="s">
        <v>24</v>
      </c>
      <c r="B186" s="446">
        <v>170780</v>
      </c>
      <c r="C186" s="446">
        <v>173459</v>
      </c>
      <c r="D186" s="447">
        <v>203936</v>
      </c>
      <c r="E186" s="446">
        <v>30477</v>
      </c>
      <c r="F186" s="1"/>
      <c r="G186" s="1"/>
    </row>
    <row r="187" spans="1:7" x14ac:dyDescent="0.35">
      <c r="A187" s="448"/>
      <c r="B187" s="446"/>
      <c r="C187" s="446"/>
      <c r="D187" s="446"/>
      <c r="E187" s="446"/>
      <c r="F187" s="1"/>
      <c r="G187" s="1"/>
    </row>
    <row r="188" spans="1:7" x14ac:dyDescent="0.35">
      <c r="A188" s="449" t="s">
        <v>183</v>
      </c>
      <c r="B188" s="187"/>
      <c r="C188" s="187"/>
      <c r="D188" s="187"/>
      <c r="E188" s="187"/>
      <c r="F188" s="1"/>
      <c r="G188" s="1"/>
    </row>
    <row r="189" spans="1:7" x14ac:dyDescent="0.35">
      <c r="A189" s="187"/>
      <c r="B189" s="189"/>
      <c r="C189" s="189"/>
      <c r="D189" s="189"/>
      <c r="E189" s="1"/>
      <c r="F189" s="1"/>
      <c r="G189" s="1"/>
    </row>
    <row r="190" spans="1:7" ht="15" thickBot="1" x14ac:dyDescent="0.4">
      <c r="A190" s="229" t="s">
        <v>8</v>
      </c>
      <c r="B190" s="214" t="s">
        <v>145</v>
      </c>
      <c r="C190" s="214" t="s">
        <v>146</v>
      </c>
      <c r="D190" s="214" t="s">
        <v>147</v>
      </c>
      <c r="E190" s="215" t="s">
        <v>3</v>
      </c>
      <c r="F190" s="1"/>
      <c r="G190" s="1"/>
    </row>
    <row r="191" spans="1:7" x14ac:dyDescent="0.35">
      <c r="A191" s="342" t="s">
        <v>10</v>
      </c>
      <c r="B191" s="343">
        <v>59134</v>
      </c>
      <c r="C191" s="343">
        <v>59572</v>
      </c>
      <c r="D191" s="408">
        <v>80105</v>
      </c>
      <c r="E191" s="343">
        <v>20533</v>
      </c>
      <c r="F191" s="1"/>
      <c r="G191" s="1"/>
    </row>
    <row r="192" spans="1:7" x14ac:dyDescent="0.35">
      <c r="A192" s="331" t="s">
        <v>11</v>
      </c>
      <c r="B192" s="251">
        <v>53496</v>
      </c>
      <c r="C192" s="251">
        <v>59732</v>
      </c>
      <c r="D192" s="340">
        <v>64874</v>
      </c>
      <c r="E192" s="251">
        <v>5142</v>
      </c>
      <c r="F192" s="1"/>
      <c r="G192" s="1"/>
    </row>
    <row r="193" spans="1:7" x14ac:dyDescent="0.35">
      <c r="A193" s="342" t="s">
        <v>9</v>
      </c>
      <c r="B193" s="343">
        <v>47078</v>
      </c>
      <c r="C193" s="343">
        <v>39759</v>
      </c>
      <c r="D193" s="344">
        <v>40380</v>
      </c>
      <c r="E193" s="343">
        <v>621</v>
      </c>
      <c r="F193" s="1"/>
      <c r="G193" s="1"/>
    </row>
    <row r="194" spans="1:7" ht="15" thickBot="1" x14ac:dyDescent="0.4">
      <c r="A194" s="230" t="s">
        <v>14</v>
      </c>
      <c r="B194" s="180">
        <v>11072</v>
      </c>
      <c r="C194" s="231">
        <v>14396</v>
      </c>
      <c r="D194" s="232">
        <v>18577</v>
      </c>
      <c r="E194" s="231">
        <v>4181</v>
      </c>
      <c r="F194" s="1"/>
      <c r="G194" s="1"/>
    </row>
    <row r="195" spans="1:7" x14ac:dyDescent="0.35">
      <c r="A195" s="445" t="s">
        <v>24</v>
      </c>
      <c r="B195" s="446">
        <v>170780</v>
      </c>
      <c r="C195" s="446">
        <v>173459</v>
      </c>
      <c r="D195" s="447">
        <v>203936</v>
      </c>
      <c r="E195" s="446">
        <v>30477</v>
      </c>
      <c r="F195" s="1"/>
      <c r="G195" s="1"/>
    </row>
    <row r="196" spans="1:7" x14ac:dyDescent="0.35">
      <c r="A196" s="448"/>
      <c r="B196" s="446"/>
      <c r="C196" s="446"/>
      <c r="D196" s="446"/>
      <c r="E196" s="446"/>
      <c r="F196" s="1"/>
      <c r="G196" s="1"/>
    </row>
    <row r="197" spans="1:7" x14ac:dyDescent="0.35">
      <c r="A197" s="443" t="s">
        <v>184</v>
      </c>
    </row>
    <row r="199" spans="1:7" ht="15" thickBot="1" x14ac:dyDescent="0.4">
      <c r="A199" s="24"/>
      <c r="B199" s="219" t="s">
        <v>145</v>
      </c>
      <c r="C199" s="219" t="s">
        <v>146</v>
      </c>
      <c r="D199" s="219" t="s">
        <v>147</v>
      </c>
      <c r="E199" s="215" t="s">
        <v>3</v>
      </c>
    </row>
    <row r="200" spans="1:7" x14ac:dyDescent="0.35">
      <c r="A200" s="66" t="s">
        <v>185</v>
      </c>
      <c r="B200" s="278">
        <v>9959.4424908000001</v>
      </c>
      <c r="C200" s="278">
        <v>9611.3018369500005</v>
      </c>
      <c r="D200" s="278">
        <v>9785.6948594700007</v>
      </c>
      <c r="E200" s="279">
        <v>1.8144578692717499</v>
      </c>
    </row>
    <row r="201" spans="1:7" ht="15" thickBot="1" x14ac:dyDescent="0.4">
      <c r="A201" s="67" t="s">
        <v>29</v>
      </c>
      <c r="B201" s="280">
        <v>362.54754131999999</v>
      </c>
      <c r="C201" s="280">
        <v>361.73933399999999</v>
      </c>
      <c r="D201" s="280">
        <v>339.60228000000001</v>
      </c>
      <c r="E201" s="281">
        <v>-6.1196148495148197</v>
      </c>
    </row>
    <row r="202" spans="1:7" x14ac:dyDescent="0.35">
      <c r="A202" s="64" t="s">
        <v>30</v>
      </c>
      <c r="B202" s="282">
        <v>10321.99003212</v>
      </c>
      <c r="C202" s="282">
        <v>9973.0411709500004</v>
      </c>
      <c r="D202" s="282">
        <v>10125.29713947</v>
      </c>
      <c r="E202" s="283">
        <v>1.5266754233753499</v>
      </c>
    </row>
    <row r="204" spans="1:7" ht="25" customHeight="1" x14ac:dyDescent="0.35">
      <c r="A204" s="782" t="s">
        <v>186</v>
      </c>
      <c r="B204" s="783"/>
      <c r="C204" s="783"/>
      <c r="D204" s="783"/>
      <c r="E204" s="783"/>
    </row>
    <row r="206" spans="1:7" ht="15" thickBot="1" x14ac:dyDescent="0.4">
      <c r="A206" s="229"/>
      <c r="B206" s="219" t="s">
        <v>145</v>
      </c>
      <c r="C206" s="219" t="s">
        <v>146</v>
      </c>
      <c r="D206" s="219" t="s">
        <v>147</v>
      </c>
      <c r="E206" s="215" t="s">
        <v>3</v>
      </c>
    </row>
    <row r="207" spans="1:7" x14ac:dyDescent="0.35">
      <c r="A207" s="224" t="s">
        <v>125</v>
      </c>
      <c r="B207" s="348">
        <v>4854.3568109999997</v>
      </c>
      <c r="C207" s="348">
        <v>4544.1362200000003</v>
      </c>
      <c r="D207" s="349">
        <v>4477.2541650000003</v>
      </c>
      <c r="E207" s="350">
        <v>-1.4718320878153599</v>
      </c>
    </row>
    <row r="208" spans="1:7" x14ac:dyDescent="0.35">
      <c r="A208" s="222" t="s">
        <v>127</v>
      </c>
      <c r="B208" s="351">
        <v>4834.7145600000003</v>
      </c>
      <c r="C208" s="351">
        <v>4524.2965910000003</v>
      </c>
      <c r="D208" s="352">
        <v>4459.2351639999997</v>
      </c>
      <c r="E208" s="204">
        <v>-1.4380451345613401</v>
      </c>
    </row>
    <row r="209" spans="1:5" x14ac:dyDescent="0.35">
      <c r="A209" s="226" t="s">
        <v>31</v>
      </c>
      <c r="B209" s="353">
        <v>17.575472000000001</v>
      </c>
      <c r="C209" s="353">
        <v>14.966953</v>
      </c>
      <c r="D209" s="354">
        <v>9.0691609999999994</v>
      </c>
      <c r="E209" s="204">
        <v>-39.405428746920002</v>
      </c>
    </row>
    <row r="210" spans="1:5" x14ac:dyDescent="0.35">
      <c r="A210" s="222" t="s">
        <v>32</v>
      </c>
      <c r="B210" s="351">
        <v>19.642251000000002</v>
      </c>
      <c r="C210" s="351">
        <v>19.839628999999999</v>
      </c>
      <c r="D210" s="352">
        <v>18.019000999999999</v>
      </c>
      <c r="E210" s="204">
        <v>-9.1767240203937206</v>
      </c>
    </row>
    <row r="211" spans="1:5" x14ac:dyDescent="0.35">
      <c r="A211" s="224" t="s">
        <v>85</v>
      </c>
      <c r="B211" s="348">
        <v>2181.1468222399999</v>
      </c>
      <c r="C211" s="348">
        <v>2392.4767769999999</v>
      </c>
      <c r="D211" s="349">
        <v>2780.5872939999999</v>
      </c>
      <c r="E211" s="350">
        <v>16.222122644244202</v>
      </c>
    </row>
    <row r="212" spans="1:5" x14ac:dyDescent="0.35">
      <c r="A212" s="222" t="s">
        <v>127</v>
      </c>
      <c r="B212" s="258">
        <v>2162.7352694199999</v>
      </c>
      <c r="C212" s="258">
        <v>2372.6856640000001</v>
      </c>
      <c r="D212" s="346">
        <v>2763.5541779999999</v>
      </c>
      <c r="E212" s="204">
        <v>16.473674533905701</v>
      </c>
    </row>
    <row r="213" spans="1:5" x14ac:dyDescent="0.35">
      <c r="A213" s="226" t="s">
        <v>31</v>
      </c>
      <c r="B213" s="353">
        <v>12.61458809</v>
      </c>
      <c r="C213" s="353">
        <v>10.624976999999999</v>
      </c>
      <c r="D213" s="354">
        <v>8.6209360000000004</v>
      </c>
      <c r="E213" s="204">
        <v>-18.861603182764501</v>
      </c>
    </row>
    <row r="214" spans="1:5" x14ac:dyDescent="0.35">
      <c r="A214" s="222" t="s">
        <v>32</v>
      </c>
      <c r="B214" s="258">
        <v>18.411552820000001</v>
      </c>
      <c r="C214" s="258">
        <v>19.791112999999999</v>
      </c>
      <c r="D214" s="346">
        <v>17.033116</v>
      </c>
      <c r="E214" s="204">
        <v>-13.935532579698799</v>
      </c>
    </row>
    <row r="215" spans="1:5" x14ac:dyDescent="0.35">
      <c r="A215" s="224" t="s">
        <v>9</v>
      </c>
      <c r="B215" s="348">
        <v>2720.1669740000002</v>
      </c>
      <c r="C215" s="348">
        <v>2491.1873609999998</v>
      </c>
      <c r="D215" s="349">
        <v>2354.701548</v>
      </c>
      <c r="E215" s="350">
        <v>-5.4787454021608601</v>
      </c>
    </row>
    <row r="216" spans="1:5" x14ac:dyDescent="0.35">
      <c r="A216" s="222" t="s">
        <v>127</v>
      </c>
      <c r="B216" s="258">
        <v>2706.9046250000001</v>
      </c>
      <c r="C216" s="258">
        <v>2476.6349019999998</v>
      </c>
      <c r="D216" s="346">
        <v>2343.2713950000002</v>
      </c>
      <c r="E216" s="204">
        <v>-5.3848674623903099</v>
      </c>
    </row>
    <row r="217" spans="1:5" x14ac:dyDescent="0.35">
      <c r="A217" s="226" t="s">
        <v>31</v>
      </c>
      <c r="B217" s="353">
        <v>34.971803000000001</v>
      </c>
      <c r="C217" s="353">
        <v>34.342685000000003</v>
      </c>
      <c r="D217" s="354">
        <v>28.232344000000001</v>
      </c>
      <c r="E217" s="204">
        <v>-17.792263476195899</v>
      </c>
    </row>
    <row r="218" spans="1:5" x14ac:dyDescent="0.35">
      <c r="A218" s="222" t="s">
        <v>32</v>
      </c>
      <c r="B218" s="258">
        <v>13.262349</v>
      </c>
      <c r="C218" s="258">
        <v>14.552459000000001</v>
      </c>
      <c r="D218" s="346">
        <v>11.430153000000001</v>
      </c>
      <c r="E218" s="204">
        <v>-21.455521709423799</v>
      </c>
    </row>
    <row r="219" spans="1:5" x14ac:dyDescent="0.35">
      <c r="A219" s="224" t="s">
        <v>14</v>
      </c>
      <c r="B219" s="348">
        <v>203.77188355999999</v>
      </c>
      <c r="C219" s="348">
        <v>183.50147895000001</v>
      </c>
      <c r="D219" s="349">
        <v>173.15185246999999</v>
      </c>
      <c r="E219" s="350">
        <v>-5.6400779651590804</v>
      </c>
    </row>
    <row r="220" spans="1:5" x14ac:dyDescent="0.35">
      <c r="A220" s="222" t="s">
        <v>127</v>
      </c>
      <c r="B220" s="258">
        <v>202.75330047</v>
      </c>
      <c r="C220" s="258">
        <v>182.56517117000001</v>
      </c>
      <c r="D220" s="346">
        <v>172.52495952000001</v>
      </c>
      <c r="E220" s="204">
        <v>-5.4995219436738996</v>
      </c>
    </row>
    <row r="221" spans="1:5" x14ac:dyDescent="0.35">
      <c r="A221" s="226" t="s">
        <v>31</v>
      </c>
      <c r="B221" s="353">
        <v>1.2235309999999999</v>
      </c>
      <c r="C221" s="353">
        <v>0.92352800000000002</v>
      </c>
      <c r="D221" s="354">
        <v>0.54224300000000003</v>
      </c>
      <c r="E221" s="204">
        <v>-41.285700054573297</v>
      </c>
    </row>
    <row r="222" spans="1:5" ht="15" thickBot="1" x14ac:dyDescent="0.4">
      <c r="A222" s="222" t="s">
        <v>32</v>
      </c>
      <c r="B222" s="258">
        <v>1.0185830899999999</v>
      </c>
      <c r="C222" s="258">
        <v>0.93630778000000003</v>
      </c>
      <c r="D222" s="346">
        <v>0.62689295</v>
      </c>
      <c r="E222" s="204">
        <v>-33.046273523434799</v>
      </c>
    </row>
    <row r="223" spans="1:5" x14ac:dyDescent="0.35">
      <c r="A223" s="235" t="s">
        <v>24</v>
      </c>
      <c r="B223" s="355">
        <v>9959.4424908000001</v>
      </c>
      <c r="C223" s="355">
        <v>9611.3018369500005</v>
      </c>
      <c r="D223" s="356">
        <v>9785.6948594700007</v>
      </c>
      <c r="E223" s="283">
        <v>1.8144578692717499</v>
      </c>
    </row>
    <row r="224" spans="1:5" x14ac:dyDescent="0.35">
      <c r="A224" s="222" t="s">
        <v>127</v>
      </c>
      <c r="B224" s="351">
        <v>9907.1077548899993</v>
      </c>
      <c r="C224" s="351">
        <v>9556.1823281699999</v>
      </c>
      <c r="D224" s="352">
        <v>9738.5856965200001</v>
      </c>
      <c r="E224" s="204">
        <v>1.9087472600047199</v>
      </c>
    </row>
    <row r="225" spans="1:5" x14ac:dyDescent="0.35">
      <c r="A225" s="226" t="s">
        <v>31</v>
      </c>
      <c r="B225" s="353">
        <v>66.385394090000005</v>
      </c>
      <c r="C225" s="353">
        <v>60.858142999999998</v>
      </c>
      <c r="D225" s="354">
        <v>46.464683999999998</v>
      </c>
      <c r="E225" s="204">
        <v>-23.650835024657301</v>
      </c>
    </row>
    <row r="226" spans="1:5" x14ac:dyDescent="0.35">
      <c r="A226" s="222" t="s">
        <v>32</v>
      </c>
      <c r="B226" s="351">
        <v>52.334735909999999</v>
      </c>
      <c r="C226" s="351">
        <v>55.119508779999997</v>
      </c>
      <c r="D226" s="352">
        <v>47.109162949999998</v>
      </c>
      <c r="E226" s="204">
        <v>-14.532687259554301</v>
      </c>
    </row>
    <row r="228" spans="1:5" x14ac:dyDescent="0.35">
      <c r="A228" s="443" t="s">
        <v>187</v>
      </c>
    </row>
    <row r="230" spans="1:5" ht="15" thickBot="1" x14ac:dyDescent="0.4">
      <c r="A230" s="229" t="s">
        <v>188</v>
      </c>
      <c r="B230" s="219" t="s">
        <v>145</v>
      </c>
      <c r="C230" s="219" t="s">
        <v>146</v>
      </c>
      <c r="D230" s="219" t="s">
        <v>147</v>
      </c>
      <c r="E230" s="215" t="s">
        <v>3</v>
      </c>
    </row>
    <row r="231" spans="1:5" x14ac:dyDescent="0.35">
      <c r="A231" s="224" t="s">
        <v>85</v>
      </c>
      <c r="B231" s="357">
        <v>209.66001627182899</v>
      </c>
      <c r="C231" s="357">
        <v>232.097136286433</v>
      </c>
      <c r="D231" s="358">
        <v>249.80310096489899</v>
      </c>
      <c r="E231" s="350">
        <v>7.6286872650658699</v>
      </c>
    </row>
    <row r="232" spans="1:5" x14ac:dyDescent="0.35">
      <c r="A232" s="226" t="s">
        <v>27</v>
      </c>
      <c r="B232" s="197">
        <v>74.186387608537999</v>
      </c>
      <c r="C232" s="197">
        <v>72.694272792176093</v>
      </c>
      <c r="D232" s="259">
        <v>54.032351719745002</v>
      </c>
      <c r="E232" s="281">
        <v>-25.671790026407098</v>
      </c>
    </row>
    <row r="233" spans="1:5" x14ac:dyDescent="0.35">
      <c r="A233" s="226" t="s">
        <v>28</v>
      </c>
      <c r="B233" s="359"/>
      <c r="C233" s="359"/>
      <c r="D233" s="286"/>
      <c r="E233" s="281"/>
    </row>
    <row r="234" spans="1:5" x14ac:dyDescent="0.35">
      <c r="A234" s="222" t="s">
        <v>40</v>
      </c>
      <c r="B234" s="197">
        <v>289.81962849056703</v>
      </c>
      <c r="C234" s="197">
        <v>310.47901859817699</v>
      </c>
      <c r="D234" s="259">
        <v>333.707024327059</v>
      </c>
      <c r="E234" s="281">
        <v>7.4813447407032996</v>
      </c>
    </row>
    <row r="235" spans="1:5" x14ac:dyDescent="0.35">
      <c r="A235" s="222" t="s">
        <v>41</v>
      </c>
      <c r="B235" s="197">
        <v>209.972599273745</v>
      </c>
      <c r="C235" s="197">
        <v>240.30274306533801</v>
      </c>
      <c r="D235" s="259">
        <v>287.07590974288303</v>
      </c>
      <c r="E235" s="281">
        <v>19.4642666500181</v>
      </c>
    </row>
    <row r="236" spans="1:5" x14ac:dyDescent="0.35">
      <c r="A236" s="224" t="s">
        <v>125</v>
      </c>
      <c r="B236" s="360">
        <v>235.249424131967</v>
      </c>
      <c r="C236" s="360">
        <v>214.52025475027301</v>
      </c>
      <c r="D236" s="361">
        <v>211.73483342044401</v>
      </c>
      <c r="E236" s="350">
        <v>-1.2984421135763899</v>
      </c>
    </row>
    <row r="237" spans="1:5" x14ac:dyDescent="0.35">
      <c r="A237" s="226" t="s">
        <v>27</v>
      </c>
      <c r="B237" s="197">
        <v>141.84637772424301</v>
      </c>
      <c r="C237" s="197">
        <v>136.96307059893499</v>
      </c>
      <c r="D237" s="259">
        <v>149.652474789839</v>
      </c>
      <c r="E237" s="281">
        <v>9.2648362331638303</v>
      </c>
    </row>
    <row r="238" spans="1:5" x14ac:dyDescent="0.35">
      <c r="A238" s="226" t="s">
        <v>28</v>
      </c>
      <c r="B238" s="359"/>
      <c r="C238" s="359"/>
      <c r="D238" s="286"/>
      <c r="E238" s="281"/>
    </row>
    <row r="239" spans="1:5" x14ac:dyDescent="0.35">
      <c r="A239" s="222" t="s">
        <v>40</v>
      </c>
      <c r="B239" s="197">
        <v>297.38461649948903</v>
      </c>
      <c r="C239" s="197">
        <v>264.43282517192898</v>
      </c>
      <c r="D239" s="259">
        <v>261.06239115444902</v>
      </c>
      <c r="E239" s="281">
        <v>-1.27458987562862</v>
      </c>
    </row>
    <row r="240" spans="1:5" x14ac:dyDescent="0.35">
      <c r="A240" s="222" t="s">
        <v>41</v>
      </c>
      <c r="B240" s="197">
        <v>294.55594316903102</v>
      </c>
      <c r="C240" s="197">
        <v>259.77100128613398</v>
      </c>
      <c r="D240" s="259">
        <v>206.88017054477501</v>
      </c>
      <c r="E240" s="281">
        <v>-20.3605600623222</v>
      </c>
    </row>
    <row r="241" spans="1:5" x14ac:dyDescent="0.35">
      <c r="A241" s="224" t="s">
        <v>9</v>
      </c>
      <c r="B241" s="357">
        <v>212.990009345929</v>
      </c>
      <c r="C241" s="357">
        <v>184.75508857787699</v>
      </c>
      <c r="D241" s="358">
        <v>171.03016264959999</v>
      </c>
      <c r="E241" s="350">
        <v>-7.4287133490735604</v>
      </c>
    </row>
    <row r="242" spans="1:5" x14ac:dyDescent="0.35">
      <c r="A242" s="226" t="s">
        <v>27</v>
      </c>
      <c r="B242" s="197">
        <v>65.267554216155503</v>
      </c>
      <c r="C242" s="197">
        <v>54.537791944447001</v>
      </c>
      <c r="D242" s="259">
        <v>53.531367669143897</v>
      </c>
      <c r="E242" s="281">
        <v>-1.8453704109037301</v>
      </c>
    </row>
    <row r="243" spans="1:5" x14ac:dyDescent="0.35">
      <c r="A243" s="226" t="s">
        <v>28</v>
      </c>
      <c r="B243" s="359"/>
      <c r="C243" s="359"/>
      <c r="D243" s="286"/>
      <c r="E243" s="281"/>
    </row>
    <row r="244" spans="1:5" x14ac:dyDescent="0.35">
      <c r="A244" s="222" t="s">
        <v>40</v>
      </c>
      <c r="B244" s="197">
        <v>287.79922393320402</v>
      </c>
      <c r="C244" s="197">
        <v>258.86877499533603</v>
      </c>
      <c r="D244" s="259">
        <v>238.339338862684</v>
      </c>
      <c r="E244" s="281">
        <v>-7.93044125658722</v>
      </c>
    </row>
    <row r="245" spans="1:5" x14ac:dyDescent="0.35">
      <c r="A245" s="222" t="s">
        <v>41</v>
      </c>
      <c r="B245" s="197">
        <v>221.536189388369</v>
      </c>
      <c r="C245" s="197">
        <v>195.42397137124399</v>
      </c>
      <c r="D245" s="259">
        <v>173.85612723985</v>
      </c>
      <c r="E245" s="281">
        <v>-11.036437331642301</v>
      </c>
    </row>
    <row r="246" spans="1:5" x14ac:dyDescent="0.35">
      <c r="A246" s="224" t="s">
        <v>14</v>
      </c>
      <c r="B246" s="362">
        <v>221.74473807005401</v>
      </c>
      <c r="C246" s="362">
        <v>192.669462661274</v>
      </c>
      <c r="D246" s="363">
        <v>181.23417158605201</v>
      </c>
      <c r="E246" s="350">
        <v>-5.9351860524604803</v>
      </c>
    </row>
    <row r="247" spans="1:5" x14ac:dyDescent="0.35">
      <c r="A247" s="226" t="s">
        <v>27</v>
      </c>
      <c r="B247" s="333">
        <v>11.7934345574388</v>
      </c>
      <c r="C247" s="333">
        <v>12.2609649122807</v>
      </c>
      <c r="D247" s="364">
        <v>3.4621468926553698</v>
      </c>
      <c r="E247" s="281">
        <v>-71.762851313703294</v>
      </c>
    </row>
    <row r="248" spans="1:5" x14ac:dyDescent="0.35">
      <c r="A248" s="226" t="s">
        <v>28</v>
      </c>
      <c r="B248" s="359"/>
      <c r="C248" s="359"/>
      <c r="D248" s="286"/>
      <c r="E248" s="281"/>
    </row>
    <row r="249" spans="1:5" x14ac:dyDescent="0.35">
      <c r="A249" s="222" t="s">
        <v>40</v>
      </c>
      <c r="B249" s="333">
        <v>241.515002084956</v>
      </c>
      <c r="C249" s="333">
        <v>211.97929403173501</v>
      </c>
      <c r="D249" s="364">
        <v>201.67949983321199</v>
      </c>
      <c r="E249" s="281">
        <v>-4.8588680538682398</v>
      </c>
    </row>
    <row r="250" spans="1:5" ht="15" thickBot="1" x14ac:dyDescent="0.4">
      <c r="A250" s="230" t="s">
        <v>41</v>
      </c>
      <c r="B250" s="365">
        <v>151.251291582661</v>
      </c>
      <c r="C250" s="365">
        <v>121.04056739387801</v>
      </c>
      <c r="D250" s="366">
        <v>107.680404404903</v>
      </c>
      <c r="E250" s="281">
        <v>-11.037756412277901</v>
      </c>
    </row>
    <row r="251" spans="1:5" x14ac:dyDescent="0.35">
      <c r="A251" s="224" t="s">
        <v>24</v>
      </c>
      <c r="B251" s="367">
        <v>222.664471975303</v>
      </c>
      <c r="C251" s="367">
        <v>209.27339747140499</v>
      </c>
      <c r="D251" s="368">
        <v>208.20694695587099</v>
      </c>
      <c r="E251" s="283">
        <v>-0.50959678985475998</v>
      </c>
    </row>
    <row r="252" spans="1:5" x14ac:dyDescent="0.35">
      <c r="A252" s="226" t="s">
        <v>27</v>
      </c>
      <c r="B252" s="197">
        <v>111.208572521162</v>
      </c>
      <c r="C252" s="197">
        <v>104.18391688120001</v>
      </c>
      <c r="D252" s="259">
        <v>105.96268335214999</v>
      </c>
      <c r="E252" s="281">
        <v>1.70733307423849</v>
      </c>
    </row>
    <row r="253" spans="1:5" x14ac:dyDescent="0.35">
      <c r="A253" s="226" t="s">
        <v>28</v>
      </c>
      <c r="B253" s="359"/>
      <c r="C253" s="359"/>
      <c r="D253" s="286"/>
      <c r="E253" s="281"/>
    </row>
    <row r="254" spans="1:5" x14ac:dyDescent="0.35">
      <c r="A254" s="222" t="s">
        <v>40</v>
      </c>
      <c r="B254" s="197">
        <v>291.04207143989601</v>
      </c>
      <c r="C254" s="197">
        <v>270.30766134208699</v>
      </c>
      <c r="D254" s="259">
        <v>267.50011460326601</v>
      </c>
      <c r="E254" s="281">
        <v>-1.0386485994816499</v>
      </c>
    </row>
    <row r="255" spans="1:5" x14ac:dyDescent="0.35">
      <c r="A255" s="222" t="s">
        <v>41</v>
      </c>
      <c r="B255" s="197">
        <v>236.77421991472499</v>
      </c>
      <c r="C255" s="197">
        <v>229.582719521396</v>
      </c>
      <c r="D255" s="259">
        <v>223.45867985579301</v>
      </c>
      <c r="E255" s="281">
        <v>-2.6674654252592598</v>
      </c>
    </row>
    <row r="257" spans="1:10" ht="27.5" customHeight="1" x14ac:dyDescent="0.35">
      <c r="A257" s="782" t="s">
        <v>189</v>
      </c>
      <c r="B257" s="782"/>
      <c r="C257" s="782"/>
      <c r="D257" s="782"/>
      <c r="E257" s="782"/>
    </row>
    <row r="259" spans="1:10" ht="15" thickBot="1" x14ac:dyDescent="0.4">
      <c r="A259" s="229" t="s">
        <v>8</v>
      </c>
      <c r="B259" s="214" t="s">
        <v>145</v>
      </c>
      <c r="C259" s="214" t="s">
        <v>146</v>
      </c>
      <c r="D259" s="214" t="s">
        <v>147</v>
      </c>
      <c r="E259" s="215" t="s">
        <v>3</v>
      </c>
    </row>
    <row r="260" spans="1:10" x14ac:dyDescent="0.35">
      <c r="A260" s="221" t="s">
        <v>125</v>
      </c>
      <c r="B260" s="196">
        <v>165.2</v>
      </c>
      <c r="C260" s="196">
        <v>178.5</v>
      </c>
      <c r="D260" s="395">
        <v>168.8</v>
      </c>
      <c r="E260" s="263">
        <v>-5.4</v>
      </c>
      <c r="G260" s="766"/>
      <c r="H260" s="766"/>
      <c r="I260" s="766"/>
      <c r="J260" s="766"/>
    </row>
    <row r="261" spans="1:10" x14ac:dyDescent="0.35">
      <c r="A261" s="233" t="s">
        <v>85</v>
      </c>
      <c r="B261" s="261">
        <v>116.4</v>
      </c>
      <c r="C261" s="261">
        <v>110.1</v>
      </c>
      <c r="D261" s="261">
        <v>102.3</v>
      </c>
      <c r="E261" s="199">
        <v>-7.1</v>
      </c>
      <c r="G261" s="766"/>
      <c r="H261" s="766"/>
      <c r="I261" s="766"/>
      <c r="J261" s="766"/>
    </row>
    <row r="262" spans="1:10" x14ac:dyDescent="0.35">
      <c r="A262" s="221" t="s">
        <v>9</v>
      </c>
      <c r="B262" s="257">
        <v>76.900000000000006</v>
      </c>
      <c r="C262" s="257">
        <v>68.599999999999994</v>
      </c>
      <c r="D262" s="257">
        <v>64.2</v>
      </c>
      <c r="E262" s="263">
        <v>-6.5</v>
      </c>
      <c r="G262" s="766"/>
      <c r="H262" s="766"/>
      <c r="I262" s="766"/>
      <c r="J262" s="766"/>
    </row>
    <row r="263" spans="1:10" ht="15" thickBot="1" x14ac:dyDescent="0.4">
      <c r="A263" s="237" t="s">
        <v>14</v>
      </c>
      <c r="B263" s="261">
        <v>4</v>
      </c>
      <c r="C263" s="261">
        <v>4.5</v>
      </c>
      <c r="D263" s="261">
        <v>4.3</v>
      </c>
      <c r="E263" s="199">
        <v>-4</v>
      </c>
      <c r="G263" s="766"/>
      <c r="H263" s="766"/>
      <c r="I263" s="766"/>
      <c r="J263" s="766"/>
    </row>
    <row r="264" spans="1:10" x14ac:dyDescent="0.35">
      <c r="A264" s="224" t="s">
        <v>24</v>
      </c>
      <c r="B264" s="260">
        <v>362.5</v>
      </c>
      <c r="C264" s="260">
        <v>361.7</v>
      </c>
      <c r="D264" s="260">
        <v>339.6</v>
      </c>
      <c r="E264" s="264">
        <v>-6.1</v>
      </c>
      <c r="G264" s="766"/>
      <c r="H264" s="766"/>
      <c r="I264" s="766"/>
      <c r="J264" s="766"/>
    </row>
    <row r="265" spans="1:10" x14ac:dyDescent="0.35">
      <c r="G265" s="766"/>
      <c r="H265" s="766"/>
      <c r="I265" s="766"/>
      <c r="J265" s="766"/>
    </row>
    <row r="266" spans="1:10" ht="27.5" customHeight="1" x14ac:dyDescent="0.35">
      <c r="A266" s="782" t="s">
        <v>190</v>
      </c>
      <c r="B266" s="782"/>
      <c r="C266" s="782"/>
      <c r="D266" s="782"/>
      <c r="E266" s="782"/>
      <c r="G266" s="766"/>
      <c r="H266" s="766"/>
      <c r="I266" s="766"/>
      <c r="J266" s="766"/>
    </row>
    <row r="267" spans="1:10" x14ac:dyDescent="0.35">
      <c r="G267" s="766"/>
      <c r="H267" s="766"/>
      <c r="I267" s="766"/>
      <c r="J267" s="766"/>
    </row>
    <row r="268" spans="1:10" ht="15" thickBot="1" x14ac:dyDescent="0.4">
      <c r="A268" s="287" t="s">
        <v>8</v>
      </c>
      <c r="B268" s="219" t="s">
        <v>145</v>
      </c>
      <c r="C268" s="219" t="s">
        <v>146</v>
      </c>
      <c r="D268" s="219" t="s">
        <v>147</v>
      </c>
      <c r="E268" s="215" t="s">
        <v>3</v>
      </c>
      <c r="G268" s="766"/>
      <c r="H268" s="766"/>
      <c r="I268" s="766"/>
      <c r="J268" s="766"/>
    </row>
    <row r="269" spans="1:10" x14ac:dyDescent="0.35">
      <c r="A269" s="288" t="s">
        <v>85</v>
      </c>
      <c r="B269" s="369">
        <v>11.2</v>
      </c>
      <c r="C269" s="369">
        <v>10.7</v>
      </c>
      <c r="D269" s="369">
        <v>9.1999999999999993</v>
      </c>
      <c r="E269" s="279">
        <v>-14</v>
      </c>
      <c r="G269" s="766"/>
      <c r="H269" s="766"/>
      <c r="I269" s="766"/>
      <c r="J269" s="766"/>
    </row>
    <row r="270" spans="1:10" x14ac:dyDescent="0.35">
      <c r="A270" s="289" t="s">
        <v>125</v>
      </c>
      <c r="B270" s="370">
        <v>8</v>
      </c>
      <c r="C270" s="370">
        <v>8.4</v>
      </c>
      <c r="D270" s="370">
        <v>8</v>
      </c>
      <c r="E270" s="281">
        <v>-5.3</v>
      </c>
      <c r="G270" s="766"/>
      <c r="H270" s="766"/>
      <c r="I270" s="766"/>
      <c r="J270" s="766"/>
    </row>
    <row r="271" spans="1:10" x14ac:dyDescent="0.35">
      <c r="A271" s="288" t="s">
        <v>9</v>
      </c>
      <c r="B271" s="369">
        <v>6</v>
      </c>
      <c r="C271" s="369">
        <v>5.0999999999999996</v>
      </c>
      <c r="D271" s="369">
        <v>4.7</v>
      </c>
      <c r="E271" s="279">
        <v>-8.4</v>
      </c>
      <c r="G271" s="766"/>
      <c r="H271" s="766"/>
      <c r="I271" s="766"/>
      <c r="J271" s="766"/>
    </row>
    <row r="272" spans="1:10" ht="15" thickBot="1" x14ac:dyDescent="0.4">
      <c r="A272" s="290" t="s">
        <v>14</v>
      </c>
      <c r="B272" s="370">
        <v>4.4000000000000004</v>
      </c>
      <c r="C272" s="370">
        <v>4.8</v>
      </c>
      <c r="D272" s="370">
        <v>4.5999999999999996</v>
      </c>
      <c r="E272" s="281">
        <v>-4.5999999999999996</v>
      </c>
      <c r="G272" s="766"/>
      <c r="H272" s="766"/>
      <c r="I272" s="766"/>
      <c r="J272" s="766"/>
    </row>
    <row r="273" spans="1:10" x14ac:dyDescent="0.35">
      <c r="A273" s="291" t="s">
        <v>24</v>
      </c>
      <c r="B273" s="371">
        <v>8.1</v>
      </c>
      <c r="C273" s="371">
        <v>7.9</v>
      </c>
      <c r="D273" s="371">
        <v>7.2</v>
      </c>
      <c r="E273" s="283">
        <v>-8.3000000000000007</v>
      </c>
      <c r="G273" s="766"/>
      <c r="H273" s="766"/>
      <c r="I273" s="766"/>
      <c r="J273" s="766"/>
    </row>
    <row r="275" spans="1:10" x14ac:dyDescent="0.35">
      <c r="A275" s="443" t="s">
        <v>191</v>
      </c>
      <c r="B275" s="443"/>
      <c r="C275" s="443"/>
      <c r="D275" s="443"/>
      <c r="E275" s="443"/>
      <c r="F275" s="443"/>
      <c r="G275" s="443"/>
    </row>
    <row r="277" spans="1:10" ht="15" thickBot="1" x14ac:dyDescent="0.4">
      <c r="A277" s="76"/>
      <c r="B277" s="3" t="s">
        <v>145</v>
      </c>
      <c r="C277" s="3" t="s">
        <v>146</v>
      </c>
      <c r="D277" s="3" t="s">
        <v>147</v>
      </c>
      <c r="E277" s="4" t="s">
        <v>3</v>
      </c>
    </row>
    <row r="278" spans="1:10" x14ac:dyDescent="0.35">
      <c r="A278" s="77" t="s">
        <v>6</v>
      </c>
      <c r="B278" s="78">
        <v>143.34894944999999</v>
      </c>
      <c r="C278" s="78">
        <v>145.12359857000001</v>
      </c>
      <c r="D278" s="211">
        <v>148.31681757000001</v>
      </c>
      <c r="E278" s="212">
        <v>2.20034441776866</v>
      </c>
    </row>
    <row r="279" spans="1:10" x14ac:dyDescent="0.35">
      <c r="A279" s="79" t="s">
        <v>33</v>
      </c>
      <c r="B279" s="30">
        <v>5.5564068300000002</v>
      </c>
      <c r="C279" s="30">
        <v>6.93505254</v>
      </c>
      <c r="D279" s="200">
        <v>6.0612533600000003</v>
      </c>
      <c r="E279" s="201">
        <v>-12.599748523318301</v>
      </c>
    </row>
    <row r="281" spans="1:10" x14ac:dyDescent="0.35">
      <c r="A281" s="443" t="s">
        <v>192</v>
      </c>
    </row>
    <row r="283" spans="1:10" ht="15" thickBot="1" x14ac:dyDescent="0.4">
      <c r="A283" s="80" t="s">
        <v>34</v>
      </c>
      <c r="B283" s="219" t="s">
        <v>145</v>
      </c>
      <c r="C283" s="219" t="s">
        <v>146</v>
      </c>
      <c r="D283" s="219" t="s">
        <v>147</v>
      </c>
      <c r="E283" s="215" t="s">
        <v>3</v>
      </c>
    </row>
    <row r="284" spans="1:10" x14ac:dyDescent="0.35">
      <c r="A284" s="81" t="s">
        <v>35</v>
      </c>
      <c r="B284" s="403">
        <v>94.738076860000007</v>
      </c>
      <c r="C284" s="403">
        <v>96.997501869999994</v>
      </c>
      <c r="D284" s="414">
        <v>97.818723950000006</v>
      </c>
      <c r="E284" s="415">
        <v>0.84664250539219199</v>
      </c>
    </row>
    <row r="285" spans="1:10" x14ac:dyDescent="0.35">
      <c r="A285" s="82" t="s">
        <v>27</v>
      </c>
      <c r="B285" s="382">
        <v>17.000088359999999</v>
      </c>
      <c r="C285" s="382">
        <v>18.389279460000001</v>
      </c>
      <c r="D285" s="383">
        <v>15.82585465</v>
      </c>
      <c r="E285" s="406">
        <v>-13.9397784213129</v>
      </c>
    </row>
    <row r="286" spans="1:10" x14ac:dyDescent="0.35">
      <c r="A286" s="82" t="s">
        <v>28</v>
      </c>
      <c r="B286" s="382">
        <v>77.7379885</v>
      </c>
      <c r="C286" s="382">
        <v>78.608222409999996</v>
      </c>
      <c r="D286" s="383">
        <v>81.992869299999995</v>
      </c>
      <c r="E286" s="406">
        <v>4.30571610225019</v>
      </c>
    </row>
    <row r="287" spans="1:10" x14ac:dyDescent="0.35">
      <c r="A287" s="93" t="s">
        <v>40</v>
      </c>
      <c r="B287" s="382">
        <v>58.60910251</v>
      </c>
      <c r="C287" s="382">
        <v>60.528628410000003</v>
      </c>
      <c r="D287" s="383">
        <v>63.197096729999998</v>
      </c>
      <c r="E287" s="406">
        <v>4.4086052998338703</v>
      </c>
    </row>
    <row r="288" spans="1:10" x14ac:dyDescent="0.35">
      <c r="A288" s="93" t="s">
        <v>41</v>
      </c>
      <c r="B288" s="382">
        <v>19.128885990000001</v>
      </c>
      <c r="C288" s="382">
        <v>18.079594</v>
      </c>
      <c r="D288" s="383">
        <v>18.79577257</v>
      </c>
      <c r="E288" s="406">
        <v>3.9612536100091602</v>
      </c>
    </row>
    <row r="289" spans="1:5" x14ac:dyDescent="0.35">
      <c r="A289" s="83" t="s">
        <v>36</v>
      </c>
      <c r="B289" s="416">
        <v>23.905160339999998</v>
      </c>
      <c r="C289" s="416">
        <v>21.083033990000001</v>
      </c>
      <c r="D289" s="417">
        <v>22.797756369999998</v>
      </c>
      <c r="E289" s="418">
        <v>8.1331860528865096</v>
      </c>
    </row>
    <row r="290" spans="1:5" x14ac:dyDescent="0.35">
      <c r="A290" s="82" t="s">
        <v>27</v>
      </c>
      <c r="B290" s="419">
        <v>7.2414499000000001</v>
      </c>
      <c r="C290" s="419">
        <v>8.0929561999999997</v>
      </c>
      <c r="D290" s="420">
        <v>6.1326614299999997</v>
      </c>
      <c r="E290" s="406">
        <v>-24.222233774105899</v>
      </c>
    </row>
    <row r="291" spans="1:5" x14ac:dyDescent="0.35">
      <c r="A291" s="82" t="s">
        <v>28</v>
      </c>
      <c r="B291" s="419">
        <v>16.663710439999999</v>
      </c>
      <c r="C291" s="419">
        <v>12.990077790000001</v>
      </c>
      <c r="D291" s="420">
        <v>16.665094939999999</v>
      </c>
      <c r="E291" s="406">
        <v>28.290955677179198</v>
      </c>
    </row>
    <row r="292" spans="1:5" x14ac:dyDescent="0.35">
      <c r="A292" s="93" t="s">
        <v>40</v>
      </c>
      <c r="B292" s="419">
        <v>9.9112437100000008</v>
      </c>
      <c r="C292" s="419">
        <v>6.4193663000000001</v>
      </c>
      <c r="D292" s="420">
        <v>5.8658634100000002</v>
      </c>
      <c r="E292" s="406">
        <v>-8.6223914344940802</v>
      </c>
    </row>
    <row r="293" spans="1:5" x14ac:dyDescent="0.35">
      <c r="A293" s="93" t="s">
        <v>41</v>
      </c>
      <c r="B293" s="419">
        <v>6.7524667300000001</v>
      </c>
      <c r="C293" s="419">
        <v>6.5707114899999999</v>
      </c>
      <c r="D293" s="420">
        <v>10.79923153</v>
      </c>
      <c r="E293" s="406">
        <v>64.354066472640099</v>
      </c>
    </row>
    <row r="294" spans="1:5" x14ac:dyDescent="0.35">
      <c r="A294" s="83" t="s">
        <v>37</v>
      </c>
      <c r="B294" s="416">
        <v>1.1566930099999999</v>
      </c>
      <c r="C294" s="416">
        <v>1.1848903099999999</v>
      </c>
      <c r="D294" s="417">
        <v>1.3354796499999999</v>
      </c>
      <c r="E294" s="418">
        <v>12.7091376078516</v>
      </c>
    </row>
    <row r="295" spans="1:5" x14ac:dyDescent="0.35">
      <c r="A295" s="82" t="s">
        <v>27</v>
      </c>
      <c r="B295" s="419">
        <v>8.366498E-2</v>
      </c>
      <c r="C295" s="419">
        <v>0.13695758999999999</v>
      </c>
      <c r="D295" s="420">
        <v>0.16562661000000001</v>
      </c>
      <c r="E295" s="406">
        <v>20.9327719624739</v>
      </c>
    </row>
    <row r="296" spans="1:5" x14ac:dyDescent="0.35">
      <c r="A296" s="82" t="s">
        <v>28</v>
      </c>
      <c r="B296" s="419">
        <v>1.0730280299999999</v>
      </c>
      <c r="C296" s="419">
        <v>1.0479327199999999</v>
      </c>
      <c r="D296" s="420">
        <v>1.16985304</v>
      </c>
      <c r="E296" s="406">
        <v>11.634365229096</v>
      </c>
    </row>
    <row r="297" spans="1:5" x14ac:dyDescent="0.35">
      <c r="A297" s="93" t="s">
        <v>40</v>
      </c>
      <c r="B297" s="419">
        <v>0.75811921000000004</v>
      </c>
      <c r="C297" s="419">
        <v>0.74946606999999998</v>
      </c>
      <c r="D297" s="420">
        <v>0.85656233999999998</v>
      </c>
      <c r="E297" s="406">
        <v>14.289675581978001</v>
      </c>
    </row>
    <row r="298" spans="1:5" x14ac:dyDescent="0.35">
      <c r="A298" s="93" t="s">
        <v>41</v>
      </c>
      <c r="B298" s="419">
        <v>0.31490881999999998</v>
      </c>
      <c r="C298" s="419">
        <v>0.29846665</v>
      </c>
      <c r="D298" s="420">
        <v>0.31329069999999998</v>
      </c>
      <c r="E298" s="406">
        <v>4.9667358145373903</v>
      </c>
    </row>
    <row r="299" spans="1:5" x14ac:dyDescent="0.35">
      <c r="A299" s="83" t="s">
        <v>38</v>
      </c>
      <c r="B299" s="416">
        <v>5.5564068300000002</v>
      </c>
      <c r="C299" s="416">
        <v>6.93505254</v>
      </c>
      <c r="D299" s="417">
        <v>6.0612533600000003</v>
      </c>
      <c r="E299" s="418">
        <v>-12.599748523318301</v>
      </c>
    </row>
    <row r="300" spans="1:5" x14ac:dyDescent="0.35">
      <c r="A300" s="82" t="s">
        <v>27</v>
      </c>
      <c r="B300" s="419">
        <v>0.64043232000000005</v>
      </c>
      <c r="C300" s="419">
        <v>0.69639353000000004</v>
      </c>
      <c r="D300" s="420">
        <v>0.56303378000000004</v>
      </c>
      <c r="E300" s="406">
        <v>-19.150055859938899</v>
      </c>
    </row>
    <row r="301" spans="1:5" x14ac:dyDescent="0.35">
      <c r="A301" s="82" t="s">
        <v>28</v>
      </c>
      <c r="B301" s="419">
        <v>4.9159745099999999</v>
      </c>
      <c r="C301" s="419">
        <v>6.2386590100000001</v>
      </c>
      <c r="D301" s="420">
        <v>5.4982195799999998</v>
      </c>
      <c r="E301" s="406">
        <v>-11.868567088105699</v>
      </c>
    </row>
    <row r="302" spans="1:5" x14ac:dyDescent="0.35">
      <c r="A302" s="93" t="s">
        <v>40</v>
      </c>
      <c r="B302" s="419">
        <v>2.5169039899999999</v>
      </c>
      <c r="C302" s="419">
        <v>3.0296614800000001</v>
      </c>
      <c r="D302" s="420">
        <v>2.6909836</v>
      </c>
      <c r="E302" s="406">
        <v>-11.178736708234499</v>
      </c>
    </row>
    <row r="303" spans="1:5" x14ac:dyDescent="0.35">
      <c r="A303" s="93" t="s">
        <v>41</v>
      </c>
      <c r="B303" s="419">
        <v>2.39907052</v>
      </c>
      <c r="C303" s="419">
        <v>3.20899753</v>
      </c>
      <c r="D303" s="420">
        <v>2.8072359800000002</v>
      </c>
      <c r="E303" s="406">
        <v>-12.519846034284701</v>
      </c>
    </row>
    <row r="304" spans="1:5" x14ac:dyDescent="0.35">
      <c r="A304" s="83" t="s">
        <v>39</v>
      </c>
      <c r="B304" s="416">
        <v>17.99261241</v>
      </c>
      <c r="C304" s="416">
        <v>18.92311986</v>
      </c>
      <c r="D304" s="417">
        <v>20.303604239999999</v>
      </c>
      <c r="E304" s="418">
        <v>7.2952261054905998</v>
      </c>
    </row>
    <row r="305" spans="1:10" x14ac:dyDescent="0.35">
      <c r="A305" s="82" t="s">
        <v>27</v>
      </c>
      <c r="B305" s="419">
        <v>3.3722149199999998</v>
      </c>
      <c r="C305" s="419">
        <v>1.84893084</v>
      </c>
      <c r="D305" s="420">
        <v>2.0303650000000002</v>
      </c>
      <c r="E305" s="406">
        <v>9.8129230187971697</v>
      </c>
    </row>
    <row r="306" spans="1:10" x14ac:dyDescent="0.35">
      <c r="A306" s="82" t="s">
        <v>28</v>
      </c>
      <c r="B306" s="419">
        <v>14.62039749</v>
      </c>
      <c r="C306" s="419">
        <v>17.074189019999999</v>
      </c>
      <c r="D306" s="420">
        <v>18.273239239999999</v>
      </c>
      <c r="E306" s="406">
        <v>7.0225895859269203</v>
      </c>
    </row>
    <row r="307" spans="1:10" x14ac:dyDescent="0.35">
      <c r="A307" s="93" t="s">
        <v>40</v>
      </c>
      <c r="B307" s="419">
        <v>10.851643080000001</v>
      </c>
      <c r="C307" s="419">
        <v>12.47147573</v>
      </c>
      <c r="D307" s="420">
        <v>12.65227702</v>
      </c>
      <c r="E307" s="406">
        <v>1.4497184929373099</v>
      </c>
    </row>
    <row r="308" spans="1:10" ht="15" thickBot="1" x14ac:dyDescent="0.4">
      <c r="A308" s="450" t="s">
        <v>41</v>
      </c>
      <c r="B308" s="421">
        <v>3.7687544100000001</v>
      </c>
      <c r="C308" s="421">
        <v>4.6027132899999996</v>
      </c>
      <c r="D308" s="422">
        <v>5.62096222</v>
      </c>
      <c r="E308" s="423">
        <v>22.122797268565002</v>
      </c>
    </row>
    <row r="309" spans="1:10" x14ac:dyDescent="0.35">
      <c r="A309" s="84" t="s">
        <v>4</v>
      </c>
      <c r="B309" s="416">
        <v>143.34894944999999</v>
      </c>
      <c r="C309" s="416">
        <v>145.12359857000001</v>
      </c>
      <c r="D309" s="417">
        <v>148.31681757000001</v>
      </c>
      <c r="E309" s="415">
        <v>2.20034441776866</v>
      </c>
    </row>
    <row r="310" spans="1:10" x14ac:dyDescent="0.35">
      <c r="A310" s="85" t="s">
        <v>27</v>
      </c>
      <c r="B310" s="419">
        <v>28.33785048</v>
      </c>
      <c r="C310" s="419">
        <v>29.164517620000002</v>
      </c>
      <c r="D310" s="420">
        <v>24.71754147</v>
      </c>
      <c r="E310" s="406">
        <v>-15.247898861013301</v>
      </c>
    </row>
    <row r="311" spans="1:10" x14ac:dyDescent="0.35">
      <c r="A311" s="85" t="s">
        <v>28</v>
      </c>
      <c r="B311" s="419">
        <v>115.01109897000001</v>
      </c>
      <c r="C311" s="419">
        <v>115.95908095</v>
      </c>
      <c r="D311" s="420">
        <v>123.5992761</v>
      </c>
      <c r="E311" s="406">
        <v>6.5886992958269097</v>
      </c>
    </row>
    <row r="312" spans="1:10" x14ac:dyDescent="0.35">
      <c r="A312" s="86" t="s">
        <v>40</v>
      </c>
      <c r="B312" s="419">
        <v>82.647012500000002</v>
      </c>
      <c r="C312" s="419">
        <v>83.198597989999996</v>
      </c>
      <c r="D312" s="420">
        <v>85.262783099999993</v>
      </c>
      <c r="E312" s="406">
        <v>2.4810335268487398</v>
      </c>
    </row>
    <row r="313" spans="1:10" x14ac:dyDescent="0.35">
      <c r="A313" s="86" t="s">
        <v>41</v>
      </c>
      <c r="B313" s="419">
        <v>32.364086469999997</v>
      </c>
      <c r="C313" s="419">
        <v>32.760482959999997</v>
      </c>
      <c r="D313" s="420">
        <v>38.336492999999997</v>
      </c>
      <c r="E313" s="406">
        <v>17.020536744858799</v>
      </c>
    </row>
    <row r="315" spans="1:10" x14ac:dyDescent="0.35">
      <c r="A315" s="443" t="s">
        <v>193</v>
      </c>
    </row>
    <row r="317" spans="1:10" ht="15" thickBot="1" x14ac:dyDescent="0.4">
      <c r="A317" s="229" t="s">
        <v>194</v>
      </c>
      <c r="B317" s="214" t="s">
        <v>145</v>
      </c>
      <c r="C317" s="214" t="s">
        <v>146</v>
      </c>
      <c r="D317" s="214" t="s">
        <v>147</v>
      </c>
      <c r="E317" s="215" t="s">
        <v>3</v>
      </c>
    </row>
    <row r="318" spans="1:10" x14ac:dyDescent="0.35">
      <c r="A318" s="221" t="s">
        <v>125</v>
      </c>
      <c r="B318" s="195">
        <v>37.03</v>
      </c>
      <c r="C318" s="195">
        <v>37.200000000000003</v>
      </c>
      <c r="D318" s="238">
        <v>34.090000000000003</v>
      </c>
      <c r="E318" s="195">
        <v>-3.11</v>
      </c>
      <c r="G318" s="766"/>
      <c r="H318" s="766"/>
      <c r="I318" s="766"/>
      <c r="J318" s="766"/>
    </row>
    <row r="319" spans="1:10" x14ac:dyDescent="0.35">
      <c r="A319" s="233" t="s">
        <v>85</v>
      </c>
      <c r="B319" s="256">
        <v>30.96</v>
      </c>
      <c r="C319" s="256">
        <v>31.83</v>
      </c>
      <c r="D319" s="372">
        <v>32.44</v>
      </c>
      <c r="E319" s="262">
        <v>0.61</v>
      </c>
      <c r="G319" s="766"/>
      <c r="H319" s="766"/>
      <c r="I319" s="766"/>
      <c r="J319" s="766"/>
    </row>
    <row r="320" spans="1:10" x14ac:dyDescent="0.35">
      <c r="A320" s="221" t="s">
        <v>9</v>
      </c>
      <c r="B320" s="254">
        <v>28.1</v>
      </c>
      <c r="C320" s="254">
        <v>27.1</v>
      </c>
      <c r="D320" s="373">
        <v>29.45</v>
      </c>
      <c r="E320" s="195">
        <v>2.35</v>
      </c>
      <c r="G320" s="766"/>
      <c r="H320" s="766"/>
      <c r="I320" s="766"/>
      <c r="J320" s="766"/>
    </row>
    <row r="321" spans="1:10" x14ac:dyDescent="0.35">
      <c r="A321" s="233" t="s">
        <v>135</v>
      </c>
      <c r="B321" s="256">
        <v>3.01</v>
      </c>
      <c r="C321" s="256">
        <v>2.91</v>
      </c>
      <c r="D321" s="372">
        <v>2.87</v>
      </c>
      <c r="E321" s="262">
        <v>-0.03</v>
      </c>
      <c r="G321" s="766"/>
      <c r="H321" s="766"/>
      <c r="I321" s="766"/>
      <c r="J321" s="766"/>
    </row>
    <row r="322" spans="1:10" x14ac:dyDescent="0.35">
      <c r="A322" s="342" t="s">
        <v>14</v>
      </c>
      <c r="B322" s="424">
        <v>0.89</v>
      </c>
      <c r="C322" s="424">
        <v>0.95</v>
      </c>
      <c r="D322" s="425">
        <v>1.1499999999999999</v>
      </c>
      <c r="E322" s="407">
        <v>0.19</v>
      </c>
      <c r="G322" s="766"/>
      <c r="H322" s="766"/>
      <c r="I322" s="766"/>
      <c r="J322" s="766"/>
    </row>
    <row r="323" spans="1:10" x14ac:dyDescent="0.35">
      <c r="G323" s="766"/>
      <c r="H323" s="766"/>
      <c r="I323" s="766"/>
      <c r="J323" s="766"/>
    </row>
    <row r="324" spans="1:10" x14ac:dyDescent="0.35">
      <c r="A324" s="443" t="s">
        <v>195</v>
      </c>
      <c r="G324" s="766"/>
      <c r="H324" s="766"/>
      <c r="I324" s="766"/>
      <c r="J324" s="766"/>
    </row>
    <row r="325" spans="1:10" x14ac:dyDescent="0.35">
      <c r="G325" s="766"/>
      <c r="H325" s="766"/>
      <c r="I325" s="766"/>
      <c r="J325" s="766"/>
    </row>
    <row r="326" spans="1:10" ht="15" thickBot="1" x14ac:dyDescent="0.4">
      <c r="A326" s="229" t="s">
        <v>8</v>
      </c>
      <c r="B326" s="214" t="s">
        <v>145</v>
      </c>
      <c r="C326" s="214" t="s">
        <v>146</v>
      </c>
      <c r="D326" s="214" t="s">
        <v>147</v>
      </c>
      <c r="E326" s="215" t="s">
        <v>3</v>
      </c>
      <c r="G326" s="766"/>
      <c r="H326" s="766"/>
      <c r="I326" s="766"/>
      <c r="J326" s="766"/>
    </row>
    <row r="327" spans="1:10" x14ac:dyDescent="0.35">
      <c r="A327" s="399" t="s">
        <v>9</v>
      </c>
      <c r="B327" s="195">
        <v>2.33</v>
      </c>
      <c r="C327" s="195">
        <v>2.0699999999999998</v>
      </c>
      <c r="D327" s="238">
        <v>2.2400000000000002</v>
      </c>
      <c r="E327" s="195">
        <v>8.15</v>
      </c>
      <c r="G327" s="766"/>
      <c r="H327" s="766"/>
      <c r="I327" s="766"/>
      <c r="J327" s="766"/>
    </row>
    <row r="328" spans="1:10" x14ac:dyDescent="0.35">
      <c r="A328" s="400" t="s">
        <v>125</v>
      </c>
      <c r="B328" s="200">
        <v>2.2200000000000002</v>
      </c>
      <c r="C328" s="200">
        <v>2.16</v>
      </c>
      <c r="D328" s="205">
        <v>1.99</v>
      </c>
      <c r="E328" s="200">
        <v>-8.08</v>
      </c>
      <c r="G328" s="766"/>
      <c r="H328" s="766"/>
      <c r="I328" s="766"/>
      <c r="J328" s="766"/>
    </row>
    <row r="329" spans="1:10" x14ac:dyDescent="0.35">
      <c r="A329" s="399" t="s">
        <v>85</v>
      </c>
      <c r="B329" s="195">
        <v>2.96</v>
      </c>
      <c r="C329" s="195">
        <v>2.72</v>
      </c>
      <c r="D329" s="238">
        <v>1.94</v>
      </c>
      <c r="E329" s="195">
        <v>-28.68</v>
      </c>
      <c r="G329" s="766"/>
      <c r="H329" s="766"/>
      <c r="I329" s="766"/>
      <c r="J329" s="766"/>
    </row>
    <row r="330" spans="1:10" ht="15" thickBot="1" x14ac:dyDescent="0.4">
      <c r="A330" s="401" t="s">
        <v>14</v>
      </c>
      <c r="B330" s="270">
        <v>2.97</v>
      </c>
      <c r="C330" s="270">
        <v>3.07</v>
      </c>
      <c r="D330" s="374">
        <v>4.4000000000000004</v>
      </c>
      <c r="E330" s="375">
        <v>43.06</v>
      </c>
      <c r="G330" s="766"/>
      <c r="H330" s="766"/>
      <c r="I330" s="766"/>
      <c r="J330" s="766"/>
    </row>
    <row r="331" spans="1:10" x14ac:dyDescent="0.35">
      <c r="A331" s="241" t="s">
        <v>24</v>
      </c>
      <c r="B331" s="272">
        <v>2.4700000000000002</v>
      </c>
      <c r="C331" s="272">
        <v>2.31</v>
      </c>
      <c r="D331" s="293">
        <v>2.09</v>
      </c>
      <c r="E331" s="272">
        <v>-9.77</v>
      </c>
      <c r="G331" s="766"/>
      <c r="H331" s="766"/>
      <c r="I331" s="766"/>
      <c r="J331" s="766"/>
    </row>
    <row r="332" spans="1:10" x14ac:dyDescent="0.35">
      <c r="G332" s="766"/>
      <c r="H332" s="766"/>
      <c r="I332" s="766"/>
      <c r="J332" s="766"/>
    </row>
    <row r="333" spans="1:10" x14ac:dyDescent="0.35">
      <c r="A333" s="443" t="s">
        <v>196</v>
      </c>
      <c r="G333" s="766"/>
      <c r="H333" s="766"/>
      <c r="I333" s="766"/>
      <c r="J333" s="766"/>
    </row>
    <row r="334" spans="1:10" x14ac:dyDescent="0.35">
      <c r="G334" s="766"/>
      <c r="H334" s="766"/>
      <c r="I334" s="766"/>
      <c r="J334" s="766"/>
    </row>
    <row r="335" spans="1:10" ht="15" thickBot="1" x14ac:dyDescent="0.4">
      <c r="A335" s="229"/>
      <c r="B335" s="402" t="s">
        <v>145</v>
      </c>
      <c r="C335" s="402" t="s">
        <v>146</v>
      </c>
      <c r="D335" s="402" t="s">
        <v>147</v>
      </c>
      <c r="E335" s="309" t="s">
        <v>3</v>
      </c>
      <c r="G335" s="766"/>
      <c r="H335" s="766"/>
      <c r="I335" s="766"/>
      <c r="J335" s="766"/>
    </row>
    <row r="336" spans="1:10" x14ac:dyDescent="0.35">
      <c r="A336" s="221" t="s">
        <v>9</v>
      </c>
      <c r="B336" s="195">
        <v>1.23</v>
      </c>
      <c r="C336" s="195">
        <v>1.27</v>
      </c>
      <c r="D336" s="238">
        <v>1.4</v>
      </c>
      <c r="E336" s="195">
        <v>10.24</v>
      </c>
      <c r="G336" s="766"/>
      <c r="H336" s="766"/>
      <c r="I336" s="766"/>
      <c r="J336" s="766"/>
    </row>
    <row r="337" spans="1:10" x14ac:dyDescent="0.35">
      <c r="A337" s="222" t="s">
        <v>85</v>
      </c>
      <c r="B337" s="200">
        <v>1.47</v>
      </c>
      <c r="C337" s="200">
        <v>1.45</v>
      </c>
      <c r="D337" s="205">
        <v>1.29</v>
      </c>
      <c r="E337" s="200">
        <v>-11.08</v>
      </c>
      <c r="G337" s="766"/>
      <c r="H337" s="766"/>
      <c r="I337" s="766"/>
      <c r="J337" s="766"/>
    </row>
    <row r="338" spans="1:10" x14ac:dyDescent="0.35">
      <c r="A338" s="221" t="s">
        <v>125</v>
      </c>
      <c r="B338" s="195">
        <v>0.55000000000000004</v>
      </c>
      <c r="C338" s="195">
        <v>0.62</v>
      </c>
      <c r="D338" s="238">
        <v>0.59</v>
      </c>
      <c r="E338" s="195">
        <v>-4.54</v>
      </c>
      <c r="G338" s="766"/>
      <c r="H338" s="766"/>
      <c r="I338" s="766"/>
      <c r="J338" s="766"/>
    </row>
    <row r="339" spans="1:10" ht="15" thickBot="1" x14ac:dyDescent="0.4">
      <c r="A339" s="230" t="s">
        <v>14</v>
      </c>
      <c r="B339" s="200">
        <v>1.22</v>
      </c>
      <c r="C339" s="200">
        <v>1.36</v>
      </c>
      <c r="D339" s="205">
        <v>1.44</v>
      </c>
      <c r="E339" s="200">
        <v>5.56</v>
      </c>
      <c r="G339" s="766"/>
      <c r="H339" s="766"/>
      <c r="I339" s="766"/>
      <c r="J339" s="766"/>
    </row>
    <row r="340" spans="1:10" x14ac:dyDescent="0.35">
      <c r="A340" s="224" t="s">
        <v>24</v>
      </c>
      <c r="B340" s="216">
        <v>0.95</v>
      </c>
      <c r="C340" s="216">
        <v>1.01</v>
      </c>
      <c r="D340" s="217">
        <v>1</v>
      </c>
      <c r="E340" s="216">
        <v>-0.95</v>
      </c>
      <c r="G340" s="766"/>
      <c r="H340" s="766"/>
      <c r="I340" s="766"/>
      <c r="J340" s="766"/>
    </row>
    <row r="342" spans="1:10" x14ac:dyDescent="0.35">
      <c r="A342" s="443" t="s">
        <v>197</v>
      </c>
    </row>
    <row r="344" spans="1:10" ht="15" thickBot="1" x14ac:dyDescent="0.4">
      <c r="A344" s="88"/>
      <c r="B344" s="213" t="s">
        <v>145</v>
      </c>
      <c r="C344" s="219" t="s">
        <v>146</v>
      </c>
      <c r="D344" s="219" t="s">
        <v>147</v>
      </c>
      <c r="E344" s="215" t="s">
        <v>3</v>
      </c>
    </row>
    <row r="345" spans="1:10" x14ac:dyDescent="0.35">
      <c r="A345" s="96" t="s">
        <v>42</v>
      </c>
      <c r="B345" s="73">
        <v>2680.091394</v>
      </c>
      <c r="C345" s="73">
        <v>2586.6541579999998</v>
      </c>
      <c r="D345" s="74">
        <v>2366.9411789999999</v>
      </c>
      <c r="E345" s="159">
        <v>-8.4940995424715808</v>
      </c>
    </row>
    <row r="346" spans="1:10" x14ac:dyDescent="0.35">
      <c r="A346" s="222" t="s">
        <v>125</v>
      </c>
      <c r="B346" s="333">
        <v>1477.753514</v>
      </c>
      <c r="C346" s="333">
        <v>1392.0881429999999</v>
      </c>
      <c r="D346" s="364">
        <v>1223.988965</v>
      </c>
      <c r="E346" s="281">
        <v>-12.075325750404</v>
      </c>
    </row>
    <row r="347" spans="1:10" x14ac:dyDescent="0.35">
      <c r="A347" s="222" t="s">
        <v>9</v>
      </c>
      <c r="B347" s="333">
        <v>781.49285699999996</v>
      </c>
      <c r="C347" s="333">
        <v>821.779583</v>
      </c>
      <c r="D347" s="364">
        <v>808.23929999999996</v>
      </c>
      <c r="E347" s="281">
        <v>-1.6476781949935599</v>
      </c>
    </row>
    <row r="348" spans="1:10" x14ac:dyDescent="0.35">
      <c r="A348" s="222" t="s">
        <v>85</v>
      </c>
      <c r="B348" s="333">
        <v>388.01492200000001</v>
      </c>
      <c r="C348" s="333">
        <v>347.939753</v>
      </c>
      <c r="D348" s="364">
        <v>311.82224600000001</v>
      </c>
      <c r="E348" s="281">
        <v>-10.380391055804401</v>
      </c>
    </row>
    <row r="349" spans="1:10" x14ac:dyDescent="0.35">
      <c r="A349" s="222" t="s">
        <v>14</v>
      </c>
      <c r="B349" s="333">
        <v>32.830100999999999</v>
      </c>
      <c r="C349" s="333">
        <v>24.846679000000002</v>
      </c>
      <c r="D349" s="364">
        <v>22.890668000000002</v>
      </c>
      <c r="E349" s="281">
        <v>-7.8723237016906804</v>
      </c>
    </row>
    <row r="350" spans="1:10" ht="15" thickBot="1" x14ac:dyDescent="0.4">
      <c r="A350" s="230" t="s">
        <v>43</v>
      </c>
      <c r="B350" s="376">
        <v>67.426933000000005</v>
      </c>
      <c r="C350" s="377">
        <v>1.262904</v>
      </c>
      <c r="D350" s="377">
        <v>0.25050800000000001</v>
      </c>
      <c r="E350" s="281">
        <v>-80.164129656727695</v>
      </c>
    </row>
    <row r="351" spans="1:10" x14ac:dyDescent="0.35">
      <c r="A351" s="97" t="s">
        <v>44</v>
      </c>
      <c r="B351" s="75">
        <v>10.028060999999999</v>
      </c>
      <c r="C351" s="75">
        <v>10.002418</v>
      </c>
      <c r="D351" s="98">
        <v>10.358377000000001</v>
      </c>
      <c r="E351" s="159">
        <v>3.5587294992071001</v>
      </c>
    </row>
    <row r="352" spans="1:10" x14ac:dyDescent="0.35">
      <c r="A352" s="222" t="s">
        <v>125</v>
      </c>
      <c r="B352" s="197">
        <v>4.739573</v>
      </c>
      <c r="C352" s="197">
        <v>4.1947830000000002</v>
      </c>
      <c r="D352" s="259">
        <v>4.2936990000000002</v>
      </c>
      <c r="E352" s="197">
        <v>2.3580719193340798</v>
      </c>
    </row>
    <row r="353" spans="1:10" x14ac:dyDescent="0.35">
      <c r="A353" s="222" t="s">
        <v>9</v>
      </c>
      <c r="B353" s="197">
        <v>2.1129730000000002</v>
      </c>
      <c r="C353" s="197">
        <v>3.0867360000000001</v>
      </c>
      <c r="D353" s="259">
        <v>3.5427919999999999</v>
      </c>
      <c r="E353" s="197">
        <v>14.7747005250854</v>
      </c>
    </row>
    <row r="354" spans="1:10" x14ac:dyDescent="0.35">
      <c r="A354" s="222" t="s">
        <v>85</v>
      </c>
      <c r="B354" s="197">
        <v>2.6499519999999999</v>
      </c>
      <c r="C354" s="197">
        <v>2.2881109999999998</v>
      </c>
      <c r="D354" s="259">
        <v>2.197686</v>
      </c>
      <c r="E354" s="197">
        <v>-3.9519498835502298</v>
      </c>
    </row>
    <row r="355" spans="1:10" x14ac:dyDescent="0.35">
      <c r="A355" s="222" t="s">
        <v>14</v>
      </c>
      <c r="B355" s="197">
        <v>0.525563</v>
      </c>
      <c r="C355" s="197">
        <v>0.43278800000000001</v>
      </c>
      <c r="D355" s="259">
        <v>0.32419999999999999</v>
      </c>
      <c r="E355" s="197">
        <v>-25.090344464264302</v>
      </c>
    </row>
    <row r="357" spans="1:10" x14ac:dyDescent="0.35">
      <c r="A357" s="443" t="s">
        <v>198</v>
      </c>
    </row>
    <row r="359" spans="1:10" ht="15" thickBot="1" x14ac:dyDescent="0.4">
      <c r="A359" s="240"/>
      <c r="B359" s="214" t="s">
        <v>145</v>
      </c>
      <c r="C359" s="214" t="s">
        <v>146</v>
      </c>
      <c r="D359" s="402" t="s">
        <v>147</v>
      </c>
      <c r="E359" s="309" t="s">
        <v>3</v>
      </c>
    </row>
    <row r="360" spans="1:10" x14ac:dyDescent="0.35">
      <c r="A360" s="292" t="s">
        <v>45</v>
      </c>
      <c r="B360" s="272">
        <v>23.905160339999998</v>
      </c>
      <c r="C360" s="272">
        <v>21.083033990000001</v>
      </c>
      <c r="D360" s="293">
        <v>22.797756369999998</v>
      </c>
      <c r="E360" s="272">
        <v>8.1331860528865096</v>
      </c>
      <c r="G360" s="766"/>
      <c r="H360" s="766"/>
      <c r="I360" s="766"/>
      <c r="J360" s="766"/>
    </row>
    <row r="361" spans="1:10" x14ac:dyDescent="0.35">
      <c r="A361" s="239" t="s">
        <v>125</v>
      </c>
      <c r="B361" s="200">
        <v>13.79</v>
      </c>
      <c r="C361" s="200">
        <v>12.15</v>
      </c>
      <c r="D361" s="205">
        <v>9.64</v>
      </c>
      <c r="E361" s="200">
        <v>-20.65</v>
      </c>
      <c r="G361" s="766"/>
      <c r="H361" s="766"/>
      <c r="I361" s="766"/>
      <c r="J361" s="766"/>
    </row>
    <row r="362" spans="1:10" x14ac:dyDescent="0.35">
      <c r="A362" s="239" t="s">
        <v>9</v>
      </c>
      <c r="B362" s="200">
        <v>4.7</v>
      </c>
      <c r="C362" s="200">
        <v>4.76</v>
      </c>
      <c r="D362" s="205">
        <v>7.96</v>
      </c>
      <c r="E362" s="200">
        <v>67.27</v>
      </c>
      <c r="G362" s="766"/>
      <c r="H362" s="766"/>
      <c r="I362" s="766"/>
      <c r="J362" s="766"/>
    </row>
    <row r="363" spans="1:10" x14ac:dyDescent="0.35">
      <c r="A363" s="239" t="s">
        <v>85</v>
      </c>
      <c r="B363" s="200">
        <v>4.8</v>
      </c>
      <c r="C363" s="200">
        <v>3.56</v>
      </c>
      <c r="D363" s="205">
        <v>4.58</v>
      </c>
      <c r="E363" s="200">
        <v>28.4</v>
      </c>
      <c r="G363" s="766"/>
      <c r="H363" s="766"/>
      <c r="I363" s="766"/>
      <c r="J363" s="766"/>
    </row>
    <row r="364" spans="1:10" x14ac:dyDescent="0.35">
      <c r="A364" s="239" t="s">
        <v>14</v>
      </c>
      <c r="B364" s="200">
        <v>0.62</v>
      </c>
      <c r="C364" s="200">
        <v>0.61</v>
      </c>
      <c r="D364" s="205">
        <v>0.62</v>
      </c>
      <c r="E364" s="200">
        <v>1.69</v>
      </c>
      <c r="G364" s="766"/>
      <c r="H364" s="766"/>
      <c r="I364" s="766"/>
      <c r="J364" s="766"/>
    </row>
    <row r="365" spans="1:10" ht="15" thickBot="1" x14ac:dyDescent="0.4">
      <c r="A365" s="240" t="s">
        <v>43</v>
      </c>
      <c r="B365" s="262">
        <v>3.72</v>
      </c>
      <c r="C365" s="262">
        <v>1.1499999999999999</v>
      </c>
      <c r="D365" s="262">
        <v>0.05</v>
      </c>
      <c r="E365" s="328">
        <v>-95.75</v>
      </c>
      <c r="G365" s="766"/>
      <c r="H365" s="766"/>
      <c r="I365" s="766"/>
      <c r="J365" s="766"/>
    </row>
    <row r="366" spans="1:10" x14ac:dyDescent="0.35">
      <c r="A366" s="292" t="s">
        <v>46</v>
      </c>
      <c r="B366" s="216">
        <v>1.1566930099999999</v>
      </c>
      <c r="C366" s="216">
        <v>1.1848903099999999</v>
      </c>
      <c r="D366" s="217">
        <v>1.3354796499999999</v>
      </c>
      <c r="E366" s="216">
        <v>12.7091376078516</v>
      </c>
      <c r="G366" s="766"/>
      <c r="H366" s="766"/>
      <c r="I366" s="766"/>
      <c r="J366" s="766"/>
    </row>
    <row r="367" spans="1:10" x14ac:dyDescent="0.35">
      <c r="A367" s="239" t="s">
        <v>125</v>
      </c>
      <c r="B367" s="200">
        <v>0.45</v>
      </c>
      <c r="C367" s="200">
        <v>0.5</v>
      </c>
      <c r="D367" s="205">
        <v>0.53</v>
      </c>
      <c r="E367" s="200">
        <v>7.64</v>
      </c>
      <c r="G367" s="766"/>
      <c r="H367" s="766"/>
      <c r="I367" s="766"/>
      <c r="J367" s="766"/>
    </row>
    <row r="368" spans="1:10" x14ac:dyDescent="0.35">
      <c r="A368" s="239" t="s">
        <v>9</v>
      </c>
      <c r="B368" s="200">
        <v>0.25</v>
      </c>
      <c r="C368" s="200">
        <v>0.28000000000000003</v>
      </c>
      <c r="D368" s="205">
        <v>0.38</v>
      </c>
      <c r="E368" s="200">
        <v>36.03</v>
      </c>
      <c r="G368" s="766"/>
      <c r="H368" s="766"/>
      <c r="I368" s="766"/>
      <c r="J368" s="766"/>
    </row>
    <row r="369" spans="1:10" x14ac:dyDescent="0.35">
      <c r="A369" s="239" t="s">
        <v>85</v>
      </c>
      <c r="B369" s="200">
        <v>0.45</v>
      </c>
      <c r="C369" s="200">
        <v>0.41</v>
      </c>
      <c r="D369" s="205">
        <v>0.42</v>
      </c>
      <c r="E369" s="200">
        <v>2.95</v>
      </c>
      <c r="G369" s="766"/>
      <c r="H369" s="766"/>
      <c r="I369" s="766"/>
      <c r="J369" s="766"/>
    </row>
    <row r="370" spans="1:10" x14ac:dyDescent="0.35">
      <c r="A370" s="239" t="s">
        <v>14</v>
      </c>
      <c r="B370" s="200">
        <v>1.85552E-3</v>
      </c>
      <c r="C370" s="200">
        <v>1.253E-3</v>
      </c>
      <c r="D370" s="205">
        <v>7.18E-4</v>
      </c>
      <c r="E370" s="200">
        <v>-42.7</v>
      </c>
      <c r="G370" s="766"/>
      <c r="H370" s="766"/>
      <c r="I370" s="766"/>
      <c r="J370" s="766"/>
    </row>
    <row r="372" spans="1:10" x14ac:dyDescent="0.35">
      <c r="A372" s="451" t="s">
        <v>199</v>
      </c>
      <c r="B372" s="451"/>
      <c r="C372" s="451"/>
      <c r="D372" s="451"/>
      <c r="E372" s="451"/>
      <c r="F372" s="1"/>
      <c r="G372" s="1"/>
    </row>
    <row r="373" spans="1:10" x14ac:dyDescent="0.35">
      <c r="A373" s="188"/>
      <c r="B373" s="1"/>
      <c r="C373" s="1"/>
      <c r="D373" s="1"/>
      <c r="E373" s="1"/>
      <c r="F373" s="1"/>
      <c r="G373" s="1"/>
    </row>
    <row r="374" spans="1:10" ht="15" thickBot="1" x14ac:dyDescent="0.4">
      <c r="A374" s="192" t="s">
        <v>47</v>
      </c>
      <c r="B374" s="214" t="s">
        <v>145</v>
      </c>
      <c r="C374" s="214" t="s">
        <v>146</v>
      </c>
      <c r="D374" s="402" t="s">
        <v>147</v>
      </c>
      <c r="E374" s="309" t="s">
        <v>3</v>
      </c>
      <c r="F374" s="1"/>
      <c r="G374" s="1"/>
    </row>
    <row r="375" spans="1:10" x14ac:dyDescent="0.35">
      <c r="A375" s="101" t="s">
        <v>48</v>
      </c>
      <c r="B375" s="294">
        <v>15985</v>
      </c>
      <c r="C375" s="294">
        <v>16527</v>
      </c>
      <c r="D375" s="295">
        <v>17044</v>
      </c>
      <c r="E375" s="296">
        <f>(D375-C375)/C375*100</f>
        <v>3.1282144369819083</v>
      </c>
      <c r="F375" s="1"/>
      <c r="G375" s="1"/>
    </row>
    <row r="376" spans="1:10" x14ac:dyDescent="0.35">
      <c r="A376" s="100" t="s">
        <v>49</v>
      </c>
      <c r="B376" s="297">
        <v>18556</v>
      </c>
      <c r="C376" s="297">
        <v>17205</v>
      </c>
      <c r="D376" s="298">
        <v>12529</v>
      </c>
      <c r="E376" s="281">
        <f>(D376-C376)/C376*100</f>
        <v>-27.178145887823309</v>
      </c>
      <c r="F376" s="1"/>
      <c r="G376" s="1"/>
    </row>
    <row r="377" spans="1:10" x14ac:dyDescent="0.35">
      <c r="A377" s="101" t="s">
        <v>50</v>
      </c>
      <c r="B377" s="294">
        <v>45444</v>
      </c>
      <c r="C377" s="294">
        <v>52989</v>
      </c>
      <c r="D377" s="295">
        <v>68535</v>
      </c>
      <c r="E377" s="279">
        <f>(D377-C377)/C377*100</f>
        <v>29.338164524712678</v>
      </c>
      <c r="F377" s="1"/>
      <c r="G377" s="1"/>
    </row>
    <row r="378" spans="1:10" ht="15" thickBot="1" x14ac:dyDescent="0.4">
      <c r="A378" s="194" t="s">
        <v>51</v>
      </c>
      <c r="B378" s="297">
        <v>4</v>
      </c>
      <c r="C378" s="297">
        <v>1806</v>
      </c>
      <c r="D378" s="298">
        <v>9407</v>
      </c>
      <c r="E378" s="281">
        <f>(D378-C378)/C378*100</f>
        <v>420.87486157253596</v>
      </c>
      <c r="F378" s="1"/>
      <c r="G378" s="1"/>
    </row>
    <row r="379" spans="1:10" x14ac:dyDescent="0.35">
      <c r="A379" s="142" t="s">
        <v>52</v>
      </c>
      <c r="B379" s="452">
        <v>79989</v>
      </c>
      <c r="C379" s="452">
        <v>88527</v>
      </c>
      <c r="D379" s="453">
        <v>107515</v>
      </c>
      <c r="E379" s="454">
        <f>(D379-C379)/C379*100</f>
        <v>21.448823522767064</v>
      </c>
      <c r="F379" s="1"/>
      <c r="G379" s="1"/>
    </row>
    <row r="381" spans="1:10" x14ac:dyDescent="0.35">
      <c r="A381" s="764" t="s">
        <v>53</v>
      </c>
      <c r="B381" s="436"/>
      <c r="C381" s="436"/>
      <c r="D381" s="436"/>
      <c r="E381" s="436"/>
    </row>
    <row r="383" spans="1:10" x14ac:dyDescent="0.35">
      <c r="A383" s="438" t="s">
        <v>200</v>
      </c>
    </row>
    <row r="385" spans="1:5" ht="15" thickBot="1" x14ac:dyDescent="0.4">
      <c r="A385" s="243"/>
      <c r="B385" s="3" t="s">
        <v>145</v>
      </c>
      <c r="C385" s="3" t="s">
        <v>146</v>
      </c>
      <c r="D385" s="3" t="s">
        <v>147</v>
      </c>
      <c r="E385" s="4" t="s">
        <v>3</v>
      </c>
    </row>
    <row r="386" spans="1:5" x14ac:dyDescent="0.35">
      <c r="A386" s="241" t="s">
        <v>52</v>
      </c>
      <c r="B386" s="102">
        <v>40</v>
      </c>
      <c r="C386" s="102">
        <v>38</v>
      </c>
      <c r="D386" s="103">
        <v>40</v>
      </c>
      <c r="E386" s="102">
        <v>2</v>
      </c>
    </row>
    <row r="387" spans="1:5" x14ac:dyDescent="0.35">
      <c r="A387" s="242" t="s">
        <v>128</v>
      </c>
      <c r="B387" s="7">
        <v>38</v>
      </c>
      <c r="C387" s="7">
        <v>37</v>
      </c>
      <c r="D387" s="58">
        <v>38</v>
      </c>
      <c r="E387" s="7">
        <v>1</v>
      </c>
    </row>
    <row r="389" spans="1:5" ht="29" customHeight="1" x14ac:dyDescent="0.35">
      <c r="A389" s="782" t="s">
        <v>201</v>
      </c>
      <c r="B389" s="784"/>
      <c r="C389" s="784"/>
      <c r="D389" s="784"/>
      <c r="E389" s="784"/>
    </row>
    <row r="391" spans="1:5" ht="15" thickBot="1" x14ac:dyDescent="0.4">
      <c r="A391" s="88"/>
      <c r="B391" s="3" t="s">
        <v>145</v>
      </c>
      <c r="C391" s="3" t="s">
        <v>146</v>
      </c>
      <c r="D391" s="3" t="s">
        <v>147</v>
      </c>
      <c r="E391" s="4" t="s">
        <v>3</v>
      </c>
    </row>
    <row r="392" spans="1:5" x14ac:dyDescent="0.35">
      <c r="A392" s="186" t="s">
        <v>55</v>
      </c>
      <c r="B392" s="62">
        <v>266.79700000000003</v>
      </c>
      <c r="C392" s="62">
        <v>231.16300000000001</v>
      </c>
      <c r="D392" s="63">
        <v>205.28100000000001</v>
      </c>
      <c r="E392" s="65">
        <v>-11.196428494179401</v>
      </c>
    </row>
    <row r="393" spans="1:5" x14ac:dyDescent="0.35">
      <c r="A393" s="89" t="s">
        <v>56</v>
      </c>
      <c r="B393" s="16">
        <v>9.5080965845307102</v>
      </c>
      <c r="C393" s="16">
        <v>8.0830237025754403</v>
      </c>
      <c r="D393" s="52">
        <v>7.1117246922326798</v>
      </c>
      <c r="E393" s="15">
        <v>-0.971299010342767</v>
      </c>
    </row>
    <row r="394" spans="1:5" x14ac:dyDescent="0.35">
      <c r="A394" s="89" t="s">
        <v>57</v>
      </c>
      <c r="B394" s="16">
        <v>19.016193169061399</v>
      </c>
      <c r="C394" s="16">
        <v>15.519405456849199</v>
      </c>
      <c r="D394" s="52">
        <v>13.654511401518</v>
      </c>
      <c r="E394" s="15">
        <v>-1.8648940553311399</v>
      </c>
    </row>
    <row r="395" spans="1:5" x14ac:dyDescent="0.35">
      <c r="A395" s="186" t="s">
        <v>58</v>
      </c>
      <c r="B395" s="62">
        <v>290.61200000000002</v>
      </c>
      <c r="C395" s="62">
        <v>250.035</v>
      </c>
      <c r="D395" s="63">
        <v>223.51599999999999</v>
      </c>
      <c r="E395" s="22">
        <v>-10.606115143879901</v>
      </c>
    </row>
    <row r="396" spans="1:5" x14ac:dyDescent="0.35">
      <c r="A396" s="89" t="s">
        <v>59</v>
      </c>
      <c r="B396" s="16">
        <v>171.749</v>
      </c>
      <c r="C396" s="16">
        <v>143.59399999999999</v>
      </c>
      <c r="D396" s="52">
        <v>125.754</v>
      </c>
      <c r="E396" s="15">
        <v>-12.423917433876101</v>
      </c>
    </row>
    <row r="397" spans="1:5" x14ac:dyDescent="0.35">
      <c r="A397" s="89" t="s">
        <v>60</v>
      </c>
      <c r="B397" s="16">
        <v>118.863</v>
      </c>
      <c r="C397" s="16">
        <v>106.441</v>
      </c>
      <c r="D397" s="52">
        <v>97.762</v>
      </c>
      <c r="E397" s="15">
        <v>-8.1538129104386492</v>
      </c>
    </row>
    <row r="399" spans="1:5" x14ac:dyDescent="0.35">
      <c r="A399" s="438" t="s">
        <v>202</v>
      </c>
    </row>
    <row r="401" spans="1:10" ht="15" thickBot="1" x14ac:dyDescent="0.4">
      <c r="A401" s="230"/>
      <c r="B401" s="219" t="s">
        <v>145</v>
      </c>
      <c r="C401" s="219" t="s">
        <v>146</v>
      </c>
      <c r="D401" s="219" t="s">
        <v>147</v>
      </c>
      <c r="E401" s="215" t="s">
        <v>3</v>
      </c>
    </row>
    <row r="402" spans="1:10" x14ac:dyDescent="0.35">
      <c r="A402" s="224" t="s">
        <v>55</v>
      </c>
      <c r="B402" s="362">
        <v>266.79700000000003</v>
      </c>
      <c r="C402" s="362">
        <v>231.16300000000001</v>
      </c>
      <c r="D402" s="362">
        <v>205.28100000000001</v>
      </c>
      <c r="E402" s="283">
        <v>-11.196428494179401</v>
      </c>
    </row>
    <row r="403" spans="1:10" x14ac:dyDescent="0.35">
      <c r="A403" s="222" t="s">
        <v>9</v>
      </c>
      <c r="B403" s="333">
        <v>86.3</v>
      </c>
      <c r="C403" s="333">
        <v>86.5</v>
      </c>
      <c r="D403" s="333">
        <v>86.2</v>
      </c>
      <c r="E403" s="281">
        <v>-0.4</v>
      </c>
      <c r="G403" s="766"/>
      <c r="H403" s="766"/>
      <c r="I403" s="766"/>
      <c r="J403" s="766"/>
    </row>
    <row r="404" spans="1:10" x14ac:dyDescent="0.35">
      <c r="A404" s="222" t="s">
        <v>61</v>
      </c>
      <c r="B404" s="333">
        <v>4.7</v>
      </c>
      <c r="C404" s="333">
        <v>4.3</v>
      </c>
      <c r="D404" s="333">
        <v>4.5</v>
      </c>
      <c r="E404" s="281">
        <v>0.2</v>
      </c>
      <c r="G404" s="766"/>
      <c r="H404" s="766"/>
      <c r="I404" s="766"/>
      <c r="J404" s="766"/>
    </row>
    <row r="405" spans="1:10" x14ac:dyDescent="0.35">
      <c r="A405" s="222" t="s">
        <v>62</v>
      </c>
      <c r="B405" s="333">
        <v>3.3</v>
      </c>
      <c r="C405" s="333">
        <v>3.3</v>
      </c>
      <c r="D405" s="333">
        <v>3.5</v>
      </c>
      <c r="E405" s="281">
        <v>0.2</v>
      </c>
      <c r="G405" s="766"/>
      <c r="H405" s="766"/>
      <c r="I405" s="766"/>
      <c r="J405" s="766"/>
    </row>
    <row r="406" spans="1:10" x14ac:dyDescent="0.35">
      <c r="A406" s="222" t="s">
        <v>12</v>
      </c>
      <c r="B406" s="333">
        <v>2.5</v>
      </c>
      <c r="C406" s="333">
        <v>2.6</v>
      </c>
      <c r="D406" s="333">
        <v>2.5</v>
      </c>
      <c r="E406" s="281">
        <v>-0.1</v>
      </c>
      <c r="G406" s="766"/>
      <c r="H406" s="766"/>
      <c r="I406" s="766"/>
      <c r="J406" s="766"/>
    </row>
    <row r="407" spans="1:10" x14ac:dyDescent="0.35">
      <c r="A407" s="233" t="s">
        <v>14</v>
      </c>
      <c r="B407" s="333">
        <v>3.1</v>
      </c>
      <c r="C407" s="333">
        <v>3.3</v>
      </c>
      <c r="D407" s="333">
        <v>3.4</v>
      </c>
      <c r="E407" s="281">
        <v>0.1</v>
      </c>
      <c r="G407" s="766"/>
      <c r="H407" s="766"/>
      <c r="I407" s="766"/>
      <c r="J407" s="766"/>
    </row>
    <row r="408" spans="1:10" x14ac:dyDescent="0.35">
      <c r="A408" s="224" t="s">
        <v>58</v>
      </c>
      <c r="B408" s="362">
        <v>290.61200000000002</v>
      </c>
      <c r="C408" s="362">
        <v>250.035</v>
      </c>
      <c r="D408" s="362">
        <v>223.51599999999999</v>
      </c>
      <c r="E408" s="350">
        <v>-10.606115143879901</v>
      </c>
      <c r="G408" s="766"/>
      <c r="H408" s="766"/>
      <c r="I408" s="766"/>
      <c r="J408" s="766"/>
    </row>
    <row r="409" spans="1:10" x14ac:dyDescent="0.35">
      <c r="A409" s="222" t="s">
        <v>9</v>
      </c>
      <c r="B409" s="333">
        <v>79.2</v>
      </c>
      <c r="C409" s="333">
        <v>80</v>
      </c>
      <c r="D409" s="333">
        <v>79.099999999999994</v>
      </c>
      <c r="E409" s="281">
        <v>-0.9</v>
      </c>
      <c r="G409" s="766"/>
      <c r="H409" s="766"/>
      <c r="I409" s="766"/>
      <c r="J409" s="766"/>
    </row>
    <row r="410" spans="1:10" x14ac:dyDescent="0.35">
      <c r="A410" s="222" t="s">
        <v>61</v>
      </c>
      <c r="B410" s="333">
        <v>4.8</v>
      </c>
      <c r="C410" s="333">
        <v>4.5999999999999996</v>
      </c>
      <c r="D410" s="333">
        <v>4.7</v>
      </c>
      <c r="E410" s="281">
        <v>0.1</v>
      </c>
      <c r="G410" s="766"/>
      <c r="H410" s="766"/>
      <c r="I410" s="766"/>
      <c r="J410" s="766"/>
    </row>
    <row r="411" spans="1:10" x14ac:dyDescent="0.35">
      <c r="A411" s="222" t="s">
        <v>137</v>
      </c>
      <c r="B411" s="333">
        <v>2.8</v>
      </c>
      <c r="C411" s="333">
        <v>3.5</v>
      </c>
      <c r="D411" s="333">
        <v>3.7</v>
      </c>
      <c r="E411" s="281">
        <v>0.1</v>
      </c>
      <c r="G411" s="766"/>
      <c r="H411" s="766"/>
      <c r="I411" s="766"/>
      <c r="J411" s="766"/>
    </row>
    <row r="412" spans="1:10" x14ac:dyDescent="0.35">
      <c r="A412" s="222" t="s">
        <v>62</v>
      </c>
      <c r="B412" s="333">
        <v>3</v>
      </c>
      <c r="C412" s="333">
        <v>3</v>
      </c>
      <c r="D412" s="333">
        <v>3.2</v>
      </c>
      <c r="E412" s="281">
        <v>0.2</v>
      </c>
      <c r="G412" s="766"/>
      <c r="H412" s="766"/>
      <c r="I412" s="766"/>
      <c r="J412" s="766"/>
    </row>
    <row r="413" spans="1:10" x14ac:dyDescent="0.35">
      <c r="A413" s="222" t="s">
        <v>12</v>
      </c>
      <c r="B413" s="333">
        <v>2.2999999999999998</v>
      </c>
      <c r="C413" s="333">
        <v>2.4</v>
      </c>
      <c r="D413" s="333">
        <v>2.2999999999999998</v>
      </c>
      <c r="E413" s="281">
        <v>-0.1</v>
      </c>
      <c r="G413" s="766"/>
      <c r="H413" s="766"/>
      <c r="I413" s="766"/>
      <c r="J413" s="766"/>
    </row>
    <row r="414" spans="1:10" x14ac:dyDescent="0.35">
      <c r="A414" s="222" t="s">
        <v>14</v>
      </c>
      <c r="B414" s="333">
        <v>7.7</v>
      </c>
      <c r="C414" s="333">
        <v>6.4</v>
      </c>
      <c r="D414" s="333">
        <v>7</v>
      </c>
      <c r="E414" s="281">
        <v>0.6</v>
      </c>
      <c r="G414" s="766"/>
      <c r="H414" s="766"/>
      <c r="I414" s="766"/>
      <c r="J414" s="766"/>
    </row>
    <row r="415" spans="1:10" x14ac:dyDescent="0.35">
      <c r="A415" s="277"/>
      <c r="B415" s="333"/>
      <c r="C415" s="333"/>
      <c r="D415" s="333"/>
      <c r="E415" s="204"/>
    </row>
    <row r="416" spans="1:10" x14ac:dyDescent="0.35">
      <c r="A416" s="451" t="s">
        <v>203</v>
      </c>
      <c r="B416" s="451"/>
      <c r="C416" s="451"/>
      <c r="D416" s="451"/>
      <c r="E416" s="451"/>
    </row>
    <row r="417" spans="1:5" x14ac:dyDescent="0.35">
      <c r="A417" s="187"/>
      <c r="B417" s="1"/>
      <c r="C417" s="1"/>
      <c r="D417" s="1"/>
      <c r="E417" s="1"/>
    </row>
    <row r="418" spans="1:5" ht="15" thickBot="1" x14ac:dyDescent="0.4">
      <c r="A418" s="229" t="s">
        <v>8</v>
      </c>
      <c r="B418" s="219" t="s">
        <v>145</v>
      </c>
      <c r="C418" s="219" t="s">
        <v>146</v>
      </c>
      <c r="D418" s="219" t="s">
        <v>147</v>
      </c>
      <c r="E418" s="215" t="s">
        <v>3</v>
      </c>
    </row>
    <row r="419" spans="1:5" x14ac:dyDescent="0.35">
      <c r="A419" s="455" t="s">
        <v>61</v>
      </c>
      <c r="B419" s="343">
        <v>2034</v>
      </c>
      <c r="C419" s="345">
        <v>10071</v>
      </c>
      <c r="D419" s="456">
        <v>1973</v>
      </c>
      <c r="E419" s="345">
        <f t="shared" ref="E419:E428" si="0">D419-C419</f>
        <v>-8098</v>
      </c>
    </row>
    <row r="420" spans="1:5" x14ac:dyDescent="0.35">
      <c r="A420" s="397" t="s">
        <v>63</v>
      </c>
      <c r="B420" s="184">
        <v>718</v>
      </c>
      <c r="C420" s="184">
        <v>10384</v>
      </c>
      <c r="D420" s="234">
        <v>918</v>
      </c>
      <c r="E420" s="184">
        <f>D420-C420</f>
        <v>-9466</v>
      </c>
    </row>
    <row r="421" spans="1:5" x14ac:dyDescent="0.35">
      <c r="A421" s="455" t="s">
        <v>125</v>
      </c>
      <c r="B421" s="345">
        <v>390</v>
      </c>
      <c r="C421" s="345">
        <v>92</v>
      </c>
      <c r="D421" s="456">
        <v>306</v>
      </c>
      <c r="E421" s="345">
        <f>D421-C421</f>
        <v>214</v>
      </c>
    </row>
    <row r="422" spans="1:5" x14ac:dyDescent="0.35">
      <c r="A422" s="239" t="s">
        <v>64</v>
      </c>
      <c r="B422" s="202">
        <v>511</v>
      </c>
      <c r="C422" s="181">
        <v>1184</v>
      </c>
      <c r="D422" s="182">
        <v>303</v>
      </c>
      <c r="E422" s="181">
        <f>D422-C422</f>
        <v>-881</v>
      </c>
    </row>
    <row r="423" spans="1:5" x14ac:dyDescent="0.35">
      <c r="A423" s="398" t="s">
        <v>13</v>
      </c>
      <c r="B423" s="341">
        <v>390</v>
      </c>
      <c r="C423" s="341">
        <v>221</v>
      </c>
      <c r="D423" s="457">
        <v>291</v>
      </c>
      <c r="E423" s="341">
        <f t="shared" si="0"/>
        <v>70</v>
      </c>
    </row>
    <row r="424" spans="1:5" x14ac:dyDescent="0.35">
      <c r="A424" s="239" t="s">
        <v>9</v>
      </c>
      <c r="B424" s="184">
        <v>2378</v>
      </c>
      <c r="C424" s="184">
        <v>8030</v>
      </c>
      <c r="D424" s="234">
        <v>10</v>
      </c>
      <c r="E424" s="184">
        <f t="shared" si="0"/>
        <v>-8020</v>
      </c>
    </row>
    <row r="425" spans="1:5" x14ac:dyDescent="0.35">
      <c r="A425" s="455" t="s">
        <v>126</v>
      </c>
      <c r="B425" s="343">
        <v>44</v>
      </c>
      <c r="C425" s="345">
        <v>14</v>
      </c>
      <c r="D425" s="456">
        <v>1</v>
      </c>
      <c r="E425" s="345">
        <f t="shared" si="0"/>
        <v>-13</v>
      </c>
    </row>
    <row r="426" spans="1:5" x14ac:dyDescent="0.35">
      <c r="A426" s="397" t="s">
        <v>87</v>
      </c>
      <c r="B426" s="251">
        <v>1</v>
      </c>
      <c r="C426" s="184">
        <v>0</v>
      </c>
      <c r="D426" s="234">
        <v>0</v>
      </c>
      <c r="E426" s="184">
        <f t="shared" si="0"/>
        <v>0</v>
      </c>
    </row>
    <row r="427" spans="1:5" ht="15" thickBot="1" x14ac:dyDescent="0.4">
      <c r="A427" s="458" t="s">
        <v>14</v>
      </c>
      <c r="B427" s="459">
        <v>1</v>
      </c>
      <c r="C427" s="459">
        <v>65</v>
      </c>
      <c r="D427" s="460">
        <v>152</v>
      </c>
      <c r="E427" s="459">
        <f t="shared" si="0"/>
        <v>87</v>
      </c>
    </row>
    <row r="428" spans="1:5" x14ac:dyDescent="0.35">
      <c r="A428" s="246" t="s">
        <v>24</v>
      </c>
      <c r="B428" s="247">
        <v>6467</v>
      </c>
      <c r="C428" s="247">
        <v>30061</v>
      </c>
      <c r="D428" s="299">
        <v>3954</v>
      </c>
      <c r="E428" s="236">
        <f t="shared" si="0"/>
        <v>-26107</v>
      </c>
    </row>
    <row r="429" spans="1:5" x14ac:dyDescent="0.35">
      <c r="A429" s="1"/>
      <c r="B429" s="1"/>
      <c r="C429" s="1"/>
      <c r="D429" s="1"/>
      <c r="E429" s="1"/>
    </row>
    <row r="430" spans="1:5" x14ac:dyDescent="0.35">
      <c r="A430" s="451" t="s">
        <v>204</v>
      </c>
      <c r="B430" s="451"/>
      <c r="C430" s="451"/>
      <c r="D430" s="451"/>
      <c r="E430" s="451"/>
    </row>
    <row r="431" spans="1:5" x14ac:dyDescent="0.35">
      <c r="A431" s="187"/>
      <c r="B431" s="1"/>
      <c r="C431" s="1"/>
      <c r="D431" s="1"/>
      <c r="E431" s="1"/>
    </row>
    <row r="432" spans="1:5" ht="15" thickBot="1" x14ac:dyDescent="0.4">
      <c r="A432" s="229" t="s">
        <v>8</v>
      </c>
      <c r="B432" s="214" t="s">
        <v>145</v>
      </c>
      <c r="C432" s="214" t="s">
        <v>146</v>
      </c>
      <c r="D432" s="214" t="s">
        <v>147</v>
      </c>
      <c r="E432" s="215" t="s">
        <v>3</v>
      </c>
    </row>
    <row r="433" spans="1:5" x14ac:dyDescent="0.35">
      <c r="A433" s="455" t="s">
        <v>63</v>
      </c>
      <c r="B433" s="345">
        <v>2522</v>
      </c>
      <c r="C433" s="345">
        <v>2512</v>
      </c>
      <c r="D433" s="456">
        <v>3068</v>
      </c>
      <c r="E433" s="345">
        <f t="shared" ref="E433:E442" si="1">D433-C433</f>
        <v>556</v>
      </c>
    </row>
    <row r="434" spans="1:5" x14ac:dyDescent="0.35">
      <c r="A434" s="397" t="s">
        <v>9</v>
      </c>
      <c r="B434" s="184">
        <v>191</v>
      </c>
      <c r="C434" s="184">
        <v>751</v>
      </c>
      <c r="D434" s="234">
        <v>391</v>
      </c>
      <c r="E434" s="184">
        <f t="shared" si="1"/>
        <v>-360</v>
      </c>
    </row>
    <row r="435" spans="1:5" x14ac:dyDescent="0.35">
      <c r="A435" s="455" t="s">
        <v>13</v>
      </c>
      <c r="B435" s="345">
        <v>2750</v>
      </c>
      <c r="C435" s="345">
        <v>8850</v>
      </c>
      <c r="D435" s="456">
        <v>276</v>
      </c>
      <c r="E435" s="345">
        <f>D435-C435</f>
        <v>-8574</v>
      </c>
    </row>
    <row r="436" spans="1:5" x14ac:dyDescent="0.35">
      <c r="A436" s="331" t="s">
        <v>64</v>
      </c>
      <c r="B436" s="184">
        <v>158</v>
      </c>
      <c r="C436" s="184">
        <v>50</v>
      </c>
      <c r="D436" s="234">
        <v>50</v>
      </c>
      <c r="E436" s="184">
        <f>D436-C436</f>
        <v>0</v>
      </c>
    </row>
    <row r="437" spans="1:5" x14ac:dyDescent="0.35">
      <c r="A437" s="455" t="s">
        <v>61</v>
      </c>
      <c r="B437" s="343">
        <v>377</v>
      </c>
      <c r="C437" s="345">
        <v>597</v>
      </c>
      <c r="D437" s="456">
        <v>120</v>
      </c>
      <c r="E437" s="345">
        <f>D437-C437</f>
        <v>-477</v>
      </c>
    </row>
    <row r="438" spans="1:5" x14ac:dyDescent="0.35">
      <c r="A438" s="397" t="s">
        <v>125</v>
      </c>
      <c r="B438" s="251">
        <v>369</v>
      </c>
      <c r="C438" s="184">
        <v>8002</v>
      </c>
      <c r="D438" s="234">
        <v>30</v>
      </c>
      <c r="E438" s="184">
        <f t="shared" si="1"/>
        <v>-7972</v>
      </c>
    </row>
    <row r="439" spans="1:5" x14ac:dyDescent="0.35">
      <c r="A439" s="455" t="s">
        <v>126</v>
      </c>
      <c r="B439" s="345">
        <v>10</v>
      </c>
      <c r="C439" s="345">
        <v>3</v>
      </c>
      <c r="D439" s="456">
        <v>16</v>
      </c>
      <c r="E439" s="345">
        <f t="shared" si="1"/>
        <v>13</v>
      </c>
    </row>
    <row r="440" spans="1:5" x14ac:dyDescent="0.35">
      <c r="A440" s="397" t="s">
        <v>87</v>
      </c>
      <c r="B440" s="251">
        <v>4</v>
      </c>
      <c r="C440" s="184">
        <v>9288</v>
      </c>
      <c r="D440" s="234">
        <v>0</v>
      </c>
      <c r="E440" s="184">
        <f t="shared" si="1"/>
        <v>-9288</v>
      </c>
    </row>
    <row r="441" spans="1:5" ht="15" thickBot="1" x14ac:dyDescent="0.4">
      <c r="A441" s="461" t="s">
        <v>14</v>
      </c>
      <c r="B441" s="459">
        <v>86</v>
      </c>
      <c r="C441" s="459">
        <v>8</v>
      </c>
      <c r="D441" s="460">
        <v>3</v>
      </c>
      <c r="E441" s="459">
        <f t="shared" si="1"/>
        <v>-5</v>
      </c>
    </row>
    <row r="442" spans="1:5" x14ac:dyDescent="0.35">
      <c r="A442" s="246" t="s">
        <v>24</v>
      </c>
      <c r="B442" s="247">
        <v>6467</v>
      </c>
      <c r="C442" s="247">
        <v>30061</v>
      </c>
      <c r="D442" s="299">
        <v>3954</v>
      </c>
      <c r="E442" s="236">
        <f t="shared" si="1"/>
        <v>-26107</v>
      </c>
    </row>
    <row r="443" spans="1:5" x14ac:dyDescent="0.35">
      <c r="A443" s="462"/>
      <c r="B443" s="247"/>
      <c r="C443" s="247"/>
      <c r="D443" s="236"/>
      <c r="E443" s="236"/>
    </row>
    <row r="444" spans="1:5" x14ac:dyDescent="0.35">
      <c r="A444" s="438" t="s">
        <v>205</v>
      </c>
    </row>
    <row r="446" spans="1:5" ht="15" thickBot="1" x14ac:dyDescent="0.4">
      <c r="A446" s="190"/>
      <c r="B446" s="3" t="s">
        <v>145</v>
      </c>
      <c r="C446" s="3" t="s">
        <v>146</v>
      </c>
      <c r="D446" s="3" t="s">
        <v>147</v>
      </c>
      <c r="E446" s="4" t="s">
        <v>3</v>
      </c>
    </row>
    <row r="447" spans="1:5" x14ac:dyDescent="0.35">
      <c r="A447" s="186" t="s">
        <v>9</v>
      </c>
      <c r="B447" s="73">
        <v>230.27500000000001</v>
      </c>
      <c r="C447" s="73">
        <v>200.059</v>
      </c>
      <c r="D447" s="73">
        <v>176.88</v>
      </c>
      <c r="E447" s="65">
        <v>-11.5860821057788</v>
      </c>
    </row>
    <row r="448" spans="1:5" x14ac:dyDescent="0.35">
      <c r="A448" s="89" t="s">
        <v>65</v>
      </c>
      <c r="B448" s="14">
        <v>156.78299999999999</v>
      </c>
      <c r="C448" s="14">
        <v>133.54900000000001</v>
      </c>
      <c r="D448" s="14">
        <v>116.45699999999999</v>
      </c>
      <c r="E448" s="15">
        <v>-12.798298751769</v>
      </c>
    </row>
    <row r="449" spans="1:5" x14ac:dyDescent="0.35">
      <c r="A449" s="89" t="s">
        <v>66</v>
      </c>
      <c r="B449" s="14">
        <v>44.904000000000003</v>
      </c>
      <c r="C449" s="14">
        <v>40.923000000000002</v>
      </c>
      <c r="D449" s="14">
        <v>37.993000000000002</v>
      </c>
      <c r="E449" s="15">
        <v>-7.1597878943381401</v>
      </c>
    </row>
    <row r="450" spans="1:5" x14ac:dyDescent="0.35">
      <c r="A450" s="89" t="s">
        <v>67</v>
      </c>
      <c r="B450" s="14">
        <v>11.92</v>
      </c>
      <c r="C450" s="14">
        <v>10.513</v>
      </c>
      <c r="D450" s="14">
        <v>9.3320000000000007</v>
      </c>
      <c r="E450" s="15">
        <v>-11.233710643964599</v>
      </c>
    </row>
    <row r="451" spans="1:5" x14ac:dyDescent="0.35">
      <c r="A451" s="89" t="s">
        <v>68</v>
      </c>
      <c r="B451" s="14">
        <v>0</v>
      </c>
      <c r="C451" s="14">
        <v>0</v>
      </c>
      <c r="D451" s="14">
        <v>0</v>
      </c>
      <c r="E451" s="15" t="s">
        <v>69</v>
      </c>
    </row>
    <row r="452" spans="1:5" x14ac:dyDescent="0.35">
      <c r="A452" s="89" t="s">
        <v>70</v>
      </c>
      <c r="B452" s="14">
        <v>0</v>
      </c>
      <c r="C452" s="14">
        <v>0</v>
      </c>
      <c r="D452" s="14">
        <v>0</v>
      </c>
      <c r="E452" s="15" t="s">
        <v>69</v>
      </c>
    </row>
    <row r="453" spans="1:5" x14ac:dyDescent="0.35">
      <c r="A453" s="89" t="s">
        <v>71</v>
      </c>
      <c r="B453" s="14">
        <v>16.667999999999999</v>
      </c>
      <c r="C453" s="14">
        <v>15.074</v>
      </c>
      <c r="D453" s="14">
        <v>13.098000000000001</v>
      </c>
      <c r="E453" s="15">
        <v>-13.108663924638501</v>
      </c>
    </row>
    <row r="454" spans="1:5" x14ac:dyDescent="0.35">
      <c r="A454" s="186" t="s">
        <v>14</v>
      </c>
      <c r="B454" s="73">
        <v>36.521999999999998</v>
      </c>
      <c r="C454" s="73">
        <v>31.103999999999999</v>
      </c>
      <c r="D454" s="73">
        <v>28.401</v>
      </c>
      <c r="E454" s="22">
        <v>-8.6902006172839492</v>
      </c>
    </row>
    <row r="455" spans="1:5" x14ac:dyDescent="0.35">
      <c r="A455" s="89" t="s">
        <v>65</v>
      </c>
      <c r="B455" s="14">
        <v>5.5430000000000001</v>
      </c>
      <c r="C455" s="14">
        <v>3.6040000000000001</v>
      </c>
      <c r="D455" s="14">
        <v>3.242</v>
      </c>
      <c r="E455" s="15">
        <v>-10.044395116537199</v>
      </c>
    </row>
    <row r="456" spans="1:5" x14ac:dyDescent="0.35">
      <c r="A456" s="89" t="s">
        <v>66</v>
      </c>
      <c r="B456" s="14">
        <v>9.6120000000000001</v>
      </c>
      <c r="C456" s="14">
        <v>11.53</v>
      </c>
      <c r="D456" s="14">
        <v>11.057</v>
      </c>
      <c r="E456" s="15">
        <v>-4.1023417172593302</v>
      </c>
    </row>
    <row r="457" spans="1:5" x14ac:dyDescent="0.35">
      <c r="A457" s="89" t="s">
        <v>67</v>
      </c>
      <c r="B457" s="14">
        <v>3.9E-2</v>
      </c>
      <c r="C457" s="14">
        <v>4.1000000000000002E-2</v>
      </c>
      <c r="D457" s="14">
        <v>3.5000000000000003E-2</v>
      </c>
      <c r="E457" s="15">
        <v>-14.634146341463399</v>
      </c>
    </row>
    <row r="458" spans="1:5" x14ac:dyDescent="0.35">
      <c r="A458" s="89" t="s">
        <v>68</v>
      </c>
      <c r="B458" s="14">
        <v>3.59</v>
      </c>
      <c r="C458" s="14">
        <v>3.1789999999999998</v>
      </c>
      <c r="D458" s="14">
        <v>2.8849999999999998</v>
      </c>
      <c r="E458" s="15">
        <v>-9.2481912551116707</v>
      </c>
    </row>
    <row r="459" spans="1:5" x14ac:dyDescent="0.35">
      <c r="A459" s="89" t="s">
        <v>70</v>
      </c>
      <c r="B459" s="14">
        <v>10.397</v>
      </c>
      <c r="C459" s="14">
        <v>6.4050000000000002</v>
      </c>
      <c r="D459" s="14">
        <v>5.2030000000000003</v>
      </c>
      <c r="E459" s="15">
        <v>-18.766588602654199</v>
      </c>
    </row>
    <row r="460" spans="1:5" ht="15" thickBot="1" x14ac:dyDescent="0.4">
      <c r="A460" s="89" t="s">
        <v>71</v>
      </c>
      <c r="B460" s="14">
        <v>7.34</v>
      </c>
      <c r="C460" s="14">
        <v>6.3410000000000002</v>
      </c>
      <c r="D460" s="14">
        <v>5.9589999999999996</v>
      </c>
      <c r="E460" s="18">
        <v>-6.02428639015928</v>
      </c>
    </row>
    <row r="461" spans="1:5" x14ac:dyDescent="0.35">
      <c r="A461" s="104" t="s">
        <v>24</v>
      </c>
      <c r="B461" s="75">
        <v>266.79700000000003</v>
      </c>
      <c r="C461" s="75">
        <v>231.16300000000001</v>
      </c>
      <c r="D461" s="75">
        <v>205.28100000000001</v>
      </c>
      <c r="E461" s="65">
        <v>-11.196428494179401</v>
      </c>
    </row>
    <row r="462" spans="1:5" x14ac:dyDescent="0.35">
      <c r="A462" s="89" t="s">
        <v>65</v>
      </c>
      <c r="B462" s="14">
        <v>162.32599999999999</v>
      </c>
      <c r="C462" s="14">
        <v>137.15299999999999</v>
      </c>
      <c r="D462" s="14">
        <v>119.699</v>
      </c>
      <c r="E462" s="15">
        <v>-12.7259338111452</v>
      </c>
    </row>
    <row r="463" spans="1:5" x14ac:dyDescent="0.35">
      <c r="A463" s="89" t="s">
        <v>66</v>
      </c>
      <c r="B463" s="14">
        <v>54.515999999999998</v>
      </c>
      <c r="C463" s="14">
        <v>52.453000000000003</v>
      </c>
      <c r="D463" s="14">
        <v>49.05</v>
      </c>
      <c r="E463" s="15">
        <v>-6.4877128095628498</v>
      </c>
    </row>
    <row r="464" spans="1:5" x14ac:dyDescent="0.35">
      <c r="A464" s="89" t="s">
        <v>67</v>
      </c>
      <c r="B464" s="14">
        <v>11.959</v>
      </c>
      <c r="C464" s="14">
        <v>10.554</v>
      </c>
      <c r="D464" s="14">
        <v>9.3670000000000009</v>
      </c>
      <c r="E464" s="15">
        <v>-11.246920598825101</v>
      </c>
    </row>
    <row r="465" spans="1:5" x14ac:dyDescent="0.35">
      <c r="A465" s="89" t="s">
        <v>68</v>
      </c>
      <c r="B465" s="14">
        <v>3.59</v>
      </c>
      <c r="C465" s="14">
        <v>3.1789999999999998</v>
      </c>
      <c r="D465" s="14">
        <v>2.8849999999999998</v>
      </c>
      <c r="E465" s="15">
        <v>-9.2481912551116707</v>
      </c>
    </row>
    <row r="466" spans="1:5" x14ac:dyDescent="0.35">
      <c r="A466" s="89" t="s">
        <v>70</v>
      </c>
      <c r="B466" s="14">
        <v>10.397</v>
      </c>
      <c r="C466" s="14">
        <v>6.4050000000000002</v>
      </c>
      <c r="D466" s="14">
        <v>5.2030000000000003</v>
      </c>
      <c r="E466" s="15">
        <v>-18.766588602654199</v>
      </c>
    </row>
    <row r="467" spans="1:5" x14ac:dyDescent="0.35">
      <c r="A467" s="89" t="s">
        <v>71</v>
      </c>
      <c r="B467" s="14">
        <v>24.007999999999999</v>
      </c>
      <c r="C467" s="14">
        <v>21.414999999999999</v>
      </c>
      <c r="D467" s="14">
        <v>19.056999999999999</v>
      </c>
      <c r="E467" s="15">
        <v>-11.0109736166239</v>
      </c>
    </row>
    <row r="469" spans="1:5" x14ac:dyDescent="0.35">
      <c r="A469" s="438" t="s">
        <v>206</v>
      </c>
    </row>
    <row r="471" spans="1:5" ht="15" thickBot="1" x14ac:dyDescent="0.4">
      <c r="A471" s="230"/>
      <c r="B471" s="214" t="s">
        <v>145</v>
      </c>
      <c r="C471" s="214" t="s">
        <v>146</v>
      </c>
      <c r="D471" s="214" t="s">
        <v>147</v>
      </c>
      <c r="E471" s="215" t="s">
        <v>3</v>
      </c>
    </row>
    <row r="472" spans="1:5" x14ac:dyDescent="0.35">
      <c r="A472" s="221" t="s">
        <v>9</v>
      </c>
      <c r="B472" s="196">
        <v>375.14498228999997</v>
      </c>
      <c r="C472" s="196">
        <v>283.71421027000002</v>
      </c>
      <c r="D472" s="198">
        <v>213.74685219</v>
      </c>
      <c r="E472" s="196">
        <v>-24.6612103121006</v>
      </c>
    </row>
    <row r="473" spans="1:5" x14ac:dyDescent="0.35">
      <c r="A473" s="226" t="s">
        <v>72</v>
      </c>
      <c r="B473" s="197">
        <v>33.432819289999998</v>
      </c>
      <c r="C473" s="197">
        <v>31.498462270000001</v>
      </c>
      <c r="D473" s="259">
        <v>26.88766519</v>
      </c>
      <c r="E473" s="197">
        <v>-14.638165636395099</v>
      </c>
    </row>
    <row r="474" spans="1:5" x14ac:dyDescent="0.35">
      <c r="A474" s="221" t="s">
        <v>61</v>
      </c>
      <c r="B474" s="196">
        <v>39.865091999999997</v>
      </c>
      <c r="C474" s="196">
        <v>25.998381989999999</v>
      </c>
      <c r="D474" s="198">
        <v>24.632947269999999</v>
      </c>
      <c r="E474" s="196">
        <v>-5.2519988379476796</v>
      </c>
    </row>
    <row r="475" spans="1:5" x14ac:dyDescent="0.35">
      <c r="A475" s="300" t="s">
        <v>72</v>
      </c>
      <c r="B475" s="197">
        <v>18.43044647</v>
      </c>
      <c r="C475" s="197">
        <v>12.62439474</v>
      </c>
      <c r="D475" s="259">
        <v>13.13563912</v>
      </c>
      <c r="E475" s="197">
        <v>4.04965458169759</v>
      </c>
    </row>
    <row r="476" spans="1:5" x14ac:dyDescent="0.35">
      <c r="A476" s="221" t="s">
        <v>62</v>
      </c>
      <c r="B476" s="196">
        <v>30.134463</v>
      </c>
      <c r="C476" s="196">
        <v>27.374093999999999</v>
      </c>
      <c r="D476" s="198">
        <v>24.122823</v>
      </c>
      <c r="E476" s="196">
        <v>-11.877182127014001</v>
      </c>
    </row>
    <row r="477" spans="1:5" x14ac:dyDescent="0.35">
      <c r="A477" s="300" t="s">
        <v>72</v>
      </c>
      <c r="B477" s="197">
        <v>30.134463</v>
      </c>
      <c r="C477" s="197">
        <v>27.374093999999999</v>
      </c>
      <c r="D477" s="259">
        <v>24.122823</v>
      </c>
      <c r="E477" s="197">
        <v>-11.877182127014001</v>
      </c>
    </row>
    <row r="478" spans="1:5" x14ac:dyDescent="0.35">
      <c r="A478" s="301" t="s">
        <v>12</v>
      </c>
      <c r="B478" s="196">
        <v>10.488673</v>
      </c>
      <c r="C478" s="196">
        <v>8.5510160000000006</v>
      </c>
      <c r="D478" s="198">
        <v>6.1138630000000003</v>
      </c>
      <c r="E478" s="196">
        <v>-28.501326625982198</v>
      </c>
    </row>
    <row r="479" spans="1:5" x14ac:dyDescent="0.35">
      <c r="A479" s="226" t="s">
        <v>72</v>
      </c>
      <c r="B479" s="197">
        <v>10.488673</v>
      </c>
      <c r="C479" s="197">
        <v>8.5510160000000006</v>
      </c>
      <c r="D479" s="259">
        <v>6.1138630000000003</v>
      </c>
      <c r="E479" s="197">
        <v>-28.501326625982198</v>
      </c>
    </row>
    <row r="480" spans="1:5" x14ac:dyDescent="0.35">
      <c r="A480" s="221" t="s">
        <v>14</v>
      </c>
      <c r="B480" s="196">
        <v>36.122812230000001</v>
      </c>
      <c r="C480" s="196">
        <v>35.624623040000003</v>
      </c>
      <c r="D480" s="198">
        <v>32.764349330000002</v>
      </c>
      <c r="E480" s="196">
        <v>-8.0289234409257606</v>
      </c>
    </row>
    <row r="481" spans="1:5" ht="15" thickBot="1" x14ac:dyDescent="0.4">
      <c r="A481" s="302" t="s">
        <v>72</v>
      </c>
      <c r="B481" s="197">
        <v>35.726361179999998</v>
      </c>
      <c r="C481" s="197">
        <v>35.624623040000003</v>
      </c>
      <c r="D481" s="259">
        <v>32.764349330000002</v>
      </c>
      <c r="E481" s="197">
        <v>-8.0289234409257606</v>
      </c>
    </row>
    <row r="482" spans="1:5" x14ac:dyDescent="0.35">
      <c r="A482" s="224" t="s">
        <v>24</v>
      </c>
      <c r="B482" s="210">
        <v>491.75602251999999</v>
      </c>
      <c r="C482" s="210">
        <v>381.26232529999999</v>
      </c>
      <c r="D482" s="248">
        <v>301.38083478999999</v>
      </c>
      <c r="E482" s="210">
        <v>-20.9518447560074</v>
      </c>
    </row>
    <row r="483" spans="1:5" x14ac:dyDescent="0.35">
      <c r="A483" s="226" t="s">
        <v>72</v>
      </c>
      <c r="B483" s="197">
        <v>128.21276294</v>
      </c>
      <c r="C483" s="197">
        <v>115.67259005</v>
      </c>
      <c r="D483" s="197">
        <v>103.02433963999999</v>
      </c>
      <c r="E483" s="199">
        <v>-10.9345268438553</v>
      </c>
    </row>
    <row r="485" spans="1:5" x14ac:dyDescent="0.35">
      <c r="A485" s="438" t="s">
        <v>207</v>
      </c>
    </row>
    <row r="487" spans="1:5" ht="15" thickBot="1" x14ac:dyDescent="0.4">
      <c r="A487" s="190"/>
      <c r="B487" s="3" t="s">
        <v>145</v>
      </c>
      <c r="C487" s="3" t="s">
        <v>146</v>
      </c>
      <c r="D487" s="3" t="s">
        <v>147</v>
      </c>
      <c r="E487" s="4" t="s">
        <v>3</v>
      </c>
    </row>
    <row r="488" spans="1:5" x14ac:dyDescent="0.35">
      <c r="A488" s="107" t="s">
        <v>30</v>
      </c>
      <c r="B488" s="75">
        <v>491.75602251999999</v>
      </c>
      <c r="C488" s="75">
        <v>381.26232529999999</v>
      </c>
      <c r="D488" s="75">
        <v>301.38083478999999</v>
      </c>
      <c r="E488" s="65">
        <v>-20.9518447560074</v>
      </c>
    </row>
    <row r="489" spans="1:5" x14ac:dyDescent="0.35">
      <c r="A489" s="108" t="s">
        <v>73</v>
      </c>
      <c r="B489" s="14">
        <v>14.735099440000001</v>
      </c>
      <c r="C489" s="14">
        <v>13.245961729999999</v>
      </c>
      <c r="D489" s="14">
        <v>11.648399059999999</v>
      </c>
      <c r="E489" s="15">
        <v>-12.060752571719799</v>
      </c>
    </row>
    <row r="490" spans="1:5" x14ac:dyDescent="0.35">
      <c r="A490" s="108" t="s">
        <v>119</v>
      </c>
      <c r="B490" s="14">
        <v>469.42620110000001</v>
      </c>
      <c r="C490" s="14">
        <v>360.74801406</v>
      </c>
      <c r="D490" s="14">
        <v>283.82267303999998</v>
      </c>
      <c r="E490" s="15">
        <v>-21.3238432428919</v>
      </c>
    </row>
    <row r="491" spans="1:5" x14ac:dyDescent="0.35">
      <c r="A491" s="303" t="s">
        <v>208</v>
      </c>
      <c r="B491" s="14">
        <v>7.5947219800000001</v>
      </c>
      <c r="C491" s="14">
        <v>7.2683495100000002</v>
      </c>
      <c r="D491" s="14">
        <v>5.90976269</v>
      </c>
      <c r="E491" s="15">
        <v>-18.6918201736284</v>
      </c>
    </row>
    <row r="493" spans="1:5" x14ac:dyDescent="0.35">
      <c r="A493" s="438" t="s">
        <v>209</v>
      </c>
    </row>
    <row r="495" spans="1:5" ht="15" thickBot="1" x14ac:dyDescent="0.4">
      <c r="A495" s="190"/>
      <c r="B495" s="214" t="s">
        <v>145</v>
      </c>
      <c r="C495" s="214" t="s">
        <v>146</v>
      </c>
      <c r="D495" s="214" t="s">
        <v>147</v>
      </c>
      <c r="E495" s="215" t="s">
        <v>3</v>
      </c>
    </row>
    <row r="496" spans="1:5" x14ac:dyDescent="0.35">
      <c r="A496" s="186" t="s">
        <v>74</v>
      </c>
      <c r="B496" s="73">
        <v>14.735099440000001</v>
      </c>
      <c r="C496" s="73">
        <v>13.245961729999999</v>
      </c>
      <c r="D496" s="73">
        <v>11.648399059999999</v>
      </c>
      <c r="E496" s="159">
        <v>-12.060752571719799</v>
      </c>
    </row>
    <row r="497" spans="1:5" x14ac:dyDescent="0.35">
      <c r="A497" s="110" t="s">
        <v>9</v>
      </c>
      <c r="B497" s="197">
        <v>5.0883471299999998</v>
      </c>
      <c r="C497" s="197">
        <v>3.6032766999999999</v>
      </c>
      <c r="D497" s="197">
        <v>2.5227232599999998</v>
      </c>
      <c r="E497" s="199">
        <v>-29.9880783510187</v>
      </c>
    </row>
    <row r="498" spans="1:5" x14ac:dyDescent="0.35">
      <c r="A498" s="110" t="s">
        <v>61</v>
      </c>
      <c r="B498" s="197">
        <v>2.8814161500000002</v>
      </c>
      <c r="C498" s="197">
        <v>2.9028770100000001</v>
      </c>
      <c r="D498" s="197">
        <v>2.3896052000000001</v>
      </c>
      <c r="E498" s="199">
        <v>-17.681486615928002</v>
      </c>
    </row>
    <row r="499" spans="1:5" x14ac:dyDescent="0.35">
      <c r="A499" s="110" t="s">
        <v>62</v>
      </c>
      <c r="B499" s="197">
        <v>2.4528750000000001</v>
      </c>
      <c r="C499" s="197">
        <v>2.2796430000000001</v>
      </c>
      <c r="D499" s="197">
        <v>2.1542759999999999</v>
      </c>
      <c r="E499" s="199">
        <v>-5.4994137239910001</v>
      </c>
    </row>
    <row r="500" spans="1:5" x14ac:dyDescent="0.35">
      <c r="A500" s="110" t="s">
        <v>140</v>
      </c>
      <c r="B500" s="197">
        <v>0.447297</v>
      </c>
      <c r="C500" s="197">
        <v>1.36206005</v>
      </c>
      <c r="D500" s="197">
        <v>1.144998</v>
      </c>
      <c r="E500" s="199">
        <v>-15.936305451437301</v>
      </c>
    </row>
    <row r="501" spans="1:5" x14ac:dyDescent="0.35">
      <c r="A501" s="110" t="s">
        <v>75</v>
      </c>
      <c r="B501" s="197">
        <v>0.47489563000000001</v>
      </c>
      <c r="C501" s="197">
        <v>0.80645831999999995</v>
      </c>
      <c r="D501" s="197">
        <v>1.1211248199999999</v>
      </c>
      <c r="E501" s="199">
        <v>39.018321492423802</v>
      </c>
    </row>
    <row r="502" spans="1:5" x14ac:dyDescent="0.35">
      <c r="A502" s="110" t="s">
        <v>14</v>
      </c>
      <c r="B502" s="197">
        <v>3.3902685300000002</v>
      </c>
      <c r="C502" s="197">
        <v>2.2916466500000001</v>
      </c>
      <c r="D502" s="197">
        <v>2.3156717800000002</v>
      </c>
      <c r="E502" s="199">
        <v>1.04837846620027</v>
      </c>
    </row>
    <row r="504" spans="1:5" x14ac:dyDescent="0.35">
      <c r="A504" s="438" t="s">
        <v>210</v>
      </c>
    </row>
    <row r="506" spans="1:5" ht="15" thickBot="1" x14ac:dyDescent="0.4">
      <c r="A506" s="304"/>
      <c r="B506" s="219" t="s">
        <v>145</v>
      </c>
      <c r="C506" s="219" t="s">
        <v>146</v>
      </c>
      <c r="D506" s="219" t="s">
        <v>147</v>
      </c>
      <c r="E506" s="215" t="s">
        <v>3</v>
      </c>
    </row>
    <row r="507" spans="1:5" x14ac:dyDescent="0.35">
      <c r="A507" s="109" t="s">
        <v>74</v>
      </c>
      <c r="B507" s="378">
        <v>469.42620110000001</v>
      </c>
      <c r="C507" s="378">
        <v>360.74801406</v>
      </c>
      <c r="D507" s="378">
        <v>283.82267303999998</v>
      </c>
      <c r="E507" s="283">
        <v>-21.3238432428919</v>
      </c>
    </row>
    <row r="508" spans="1:5" x14ac:dyDescent="0.35">
      <c r="A508" s="305" t="s">
        <v>9</v>
      </c>
      <c r="B508" s="333">
        <v>363.07325522000002</v>
      </c>
      <c r="C508" s="333">
        <v>273.55999380999998</v>
      </c>
      <c r="D508" s="333">
        <v>205.80622051</v>
      </c>
      <c r="E508" s="281">
        <v>-24.767427559988199</v>
      </c>
    </row>
    <row r="509" spans="1:5" x14ac:dyDescent="0.35">
      <c r="A509" s="306" t="s">
        <v>61</v>
      </c>
      <c r="B509" s="333">
        <v>36.850859989999996</v>
      </c>
      <c r="C509" s="333">
        <v>22.980887460000002</v>
      </c>
      <c r="D509" s="333">
        <v>22.160006129999999</v>
      </c>
      <c r="E509" s="281">
        <v>-3.5720175360016402</v>
      </c>
    </row>
    <row r="510" spans="1:5" x14ac:dyDescent="0.35">
      <c r="A510" s="306" t="s">
        <v>62</v>
      </c>
      <c r="B510" s="333">
        <v>27.626483</v>
      </c>
      <c r="C510" s="333">
        <v>24.916893999999999</v>
      </c>
      <c r="D510" s="333">
        <v>21.771051</v>
      </c>
      <c r="E510" s="281">
        <v>-12.625341665779001</v>
      </c>
    </row>
    <row r="511" spans="1:5" x14ac:dyDescent="0.35">
      <c r="A511" s="307" t="s">
        <v>75</v>
      </c>
      <c r="B511" s="333">
        <v>16.27518663</v>
      </c>
      <c r="C511" s="333">
        <v>15.367756050000001</v>
      </c>
      <c r="D511" s="333">
        <v>13.26548773</v>
      </c>
      <c r="E511" s="281">
        <v>-13.6797351100586</v>
      </c>
    </row>
    <row r="512" spans="1:5" x14ac:dyDescent="0.35">
      <c r="A512" s="307" t="s">
        <v>12</v>
      </c>
      <c r="B512" s="333">
        <v>10.318177</v>
      </c>
      <c r="C512" s="333">
        <v>8.4290070000000004</v>
      </c>
      <c r="D512" s="333">
        <v>6.0439160000000003</v>
      </c>
      <c r="E512" s="281">
        <v>-28.296227539020901</v>
      </c>
    </row>
    <row r="513" spans="1:5" x14ac:dyDescent="0.35">
      <c r="A513" s="110" t="s">
        <v>14</v>
      </c>
      <c r="B513" s="197">
        <v>15.282239260000001</v>
      </c>
      <c r="C513" s="333">
        <v>15.493475739999999</v>
      </c>
      <c r="D513" s="333">
        <v>14.77599167</v>
      </c>
      <c r="E513" s="281">
        <v>-4.6308787133389897</v>
      </c>
    </row>
    <row r="515" spans="1:5" x14ac:dyDescent="0.35">
      <c r="A515" s="438" t="s">
        <v>211</v>
      </c>
    </row>
    <row r="517" spans="1:5" ht="15" thickBot="1" x14ac:dyDescent="0.4">
      <c r="A517" s="190"/>
      <c r="B517" s="219" t="s">
        <v>145</v>
      </c>
      <c r="C517" s="219" t="s">
        <v>146</v>
      </c>
      <c r="D517" s="219" t="s">
        <v>147</v>
      </c>
      <c r="E517" s="215" t="s">
        <v>3</v>
      </c>
    </row>
    <row r="518" spans="1:5" x14ac:dyDescent="0.35">
      <c r="A518" s="109" t="s">
        <v>74</v>
      </c>
      <c r="B518" s="362">
        <v>7.5947219800000001</v>
      </c>
      <c r="C518" s="362">
        <v>7.2683495100000002</v>
      </c>
      <c r="D518" s="362">
        <v>5.90976269</v>
      </c>
      <c r="E518" s="409">
        <v>-18.6918201736284</v>
      </c>
    </row>
    <row r="519" spans="1:5" x14ac:dyDescent="0.35">
      <c r="A519" s="110" t="s">
        <v>9</v>
      </c>
      <c r="B519" s="333">
        <v>6.9833799399999998</v>
      </c>
      <c r="C519" s="333">
        <v>6.5509397600000003</v>
      </c>
      <c r="D519" s="333">
        <v>5.4179084199999998</v>
      </c>
      <c r="E519" s="334">
        <v>-17.295706898700001</v>
      </c>
    </row>
    <row r="520" spans="1:5" x14ac:dyDescent="0.35">
      <c r="A520" s="379" t="s">
        <v>14</v>
      </c>
      <c r="B520" s="333">
        <v>0.61134204000000003</v>
      </c>
      <c r="C520" s="333">
        <v>0.71740974999999996</v>
      </c>
      <c r="D520" s="333">
        <v>0.49185426999999998</v>
      </c>
      <c r="E520" s="334">
        <v>-31.440258513353101</v>
      </c>
    </row>
    <row r="522" spans="1:5" x14ac:dyDescent="0.35">
      <c r="A522" s="438" t="s">
        <v>212</v>
      </c>
    </row>
    <row r="524" spans="1:5" ht="15" thickBot="1" x14ac:dyDescent="0.4">
      <c r="A524" s="229" t="s">
        <v>8</v>
      </c>
      <c r="B524" s="214" t="s">
        <v>145</v>
      </c>
      <c r="C524" s="214" t="s">
        <v>146</v>
      </c>
      <c r="D524" s="214" t="s">
        <v>147</v>
      </c>
      <c r="E524" s="215" t="s">
        <v>3</v>
      </c>
    </row>
    <row r="525" spans="1:5" x14ac:dyDescent="0.35">
      <c r="A525" s="224" t="s">
        <v>9</v>
      </c>
      <c r="B525" s="208">
        <v>135.759773564217</v>
      </c>
      <c r="C525" s="208">
        <v>118.179391358716</v>
      </c>
      <c r="D525" s="316">
        <v>100.70238400327899</v>
      </c>
      <c r="E525" s="208">
        <v>-17.4770073554368</v>
      </c>
    </row>
    <row r="526" spans="1:5" x14ac:dyDescent="0.35">
      <c r="A526" s="227" t="s">
        <v>213</v>
      </c>
      <c r="B526" s="197">
        <v>142.93332696417201</v>
      </c>
      <c r="C526" s="197">
        <v>122.103595258129</v>
      </c>
      <c r="D526" s="317">
        <v>102.814761393325</v>
      </c>
      <c r="E526" s="197">
        <v>-19.288833864804801</v>
      </c>
    </row>
    <row r="527" spans="1:5" x14ac:dyDescent="0.35">
      <c r="A527" s="227" t="s">
        <v>214</v>
      </c>
      <c r="B527" s="197">
        <v>121.890678252359</v>
      </c>
      <c r="C527" s="197">
        <v>110.970660292408</v>
      </c>
      <c r="D527" s="317">
        <v>96.996587445563904</v>
      </c>
      <c r="E527" s="197">
        <v>-13.974072846843701</v>
      </c>
    </row>
    <row r="528" spans="1:5" x14ac:dyDescent="0.35">
      <c r="A528" s="224" t="s">
        <v>14</v>
      </c>
      <c r="B528" s="208">
        <v>161.05518480921</v>
      </c>
      <c r="C528" s="208">
        <v>162.65826768515601</v>
      </c>
      <c r="D528" s="316">
        <v>156.59215806101199</v>
      </c>
      <c r="E528" s="208">
        <v>-6.0661096241440502</v>
      </c>
    </row>
    <row r="529" spans="1:5" x14ac:dyDescent="0.35">
      <c r="A529" s="227" t="s">
        <v>213</v>
      </c>
      <c r="B529" s="197">
        <v>69.122672874115594</v>
      </c>
      <c r="C529" s="197">
        <v>82.7448958110961</v>
      </c>
      <c r="D529" s="317">
        <v>78.374974159219903</v>
      </c>
      <c r="E529" s="197">
        <v>-4.3699216518761501</v>
      </c>
    </row>
    <row r="530" spans="1:5" ht="15" thickBot="1" x14ac:dyDescent="0.4">
      <c r="A530" s="769" t="s">
        <v>214</v>
      </c>
      <c r="B530" s="197">
        <v>206.555639664528</v>
      </c>
      <c r="C530" s="197">
        <v>193.92020613534501</v>
      </c>
      <c r="D530" s="317">
        <v>187.123046437906</v>
      </c>
      <c r="E530" s="197">
        <v>-6.7971596974394997</v>
      </c>
    </row>
    <row r="531" spans="1:5" x14ac:dyDescent="0.35">
      <c r="A531" s="109" t="s">
        <v>24</v>
      </c>
      <c r="B531" s="265">
        <v>141.01161873333999</v>
      </c>
      <c r="C531" s="265">
        <v>127.069652015385</v>
      </c>
      <c r="D531" s="318">
        <v>112.36363198085699</v>
      </c>
      <c r="E531" s="210">
        <v>-14.7060200345271</v>
      </c>
    </row>
    <row r="532" spans="1:5" x14ac:dyDescent="0.35">
      <c r="A532" s="227" t="s">
        <v>213</v>
      </c>
      <c r="B532" s="197">
        <v>134.34846401822799</v>
      </c>
      <c r="C532" s="197">
        <v>118.25170866586799</v>
      </c>
      <c r="D532" s="317">
        <v>100.270189178873</v>
      </c>
      <c r="E532" s="197">
        <v>-17.981519486995101</v>
      </c>
    </row>
    <row r="533" spans="1:5" x14ac:dyDescent="0.35">
      <c r="A533" s="227" t="s">
        <v>214</v>
      </c>
      <c r="B533" s="197">
        <v>150.63942687519801</v>
      </c>
      <c r="C533" s="197">
        <v>138.965479350062</v>
      </c>
      <c r="D533" s="317">
        <v>127.919766328771</v>
      </c>
      <c r="E533" s="197">
        <v>-11.045713021291199</v>
      </c>
    </row>
    <row r="535" spans="1:5" x14ac:dyDescent="0.35">
      <c r="A535" s="438" t="s">
        <v>215</v>
      </c>
    </row>
    <row r="537" spans="1:5" ht="15" thickBot="1" x14ac:dyDescent="0.4">
      <c r="A537" s="112"/>
      <c r="B537" s="3" t="s">
        <v>145</v>
      </c>
      <c r="C537" s="3" t="s">
        <v>146</v>
      </c>
      <c r="D537" s="3" t="s">
        <v>147</v>
      </c>
      <c r="E537" s="4" t="s">
        <v>3</v>
      </c>
    </row>
    <row r="538" spans="1:5" x14ac:dyDescent="0.35">
      <c r="A538" s="113" t="s">
        <v>6</v>
      </c>
      <c r="B538" s="114">
        <v>21.489292729999999</v>
      </c>
      <c r="C538" s="114">
        <v>19.22905772</v>
      </c>
      <c r="D538" s="115">
        <v>17.233866190000001</v>
      </c>
      <c r="E538" s="116">
        <v>-10.375919397885101</v>
      </c>
    </row>
    <row r="539" spans="1:5" x14ac:dyDescent="0.35">
      <c r="A539" s="6" t="s">
        <v>216</v>
      </c>
      <c r="B539" s="30">
        <v>11.05255992</v>
      </c>
      <c r="C539" s="30">
        <v>9.7937346200000004</v>
      </c>
      <c r="D539" s="45">
        <v>8.3809265100000001</v>
      </c>
      <c r="E539" s="31">
        <v>-14.4256319454978</v>
      </c>
    </row>
    <row r="540" spans="1:5" x14ac:dyDescent="0.35">
      <c r="A540" s="8" t="s">
        <v>217</v>
      </c>
      <c r="B540" s="32">
        <v>10.436732810000001</v>
      </c>
      <c r="C540" s="32">
        <v>9.4353230999999997</v>
      </c>
      <c r="D540" s="87">
        <v>8.8529396800000004</v>
      </c>
      <c r="E540" s="33">
        <v>-6.1723738957068601</v>
      </c>
    </row>
    <row r="541" spans="1:5" x14ac:dyDescent="0.35">
      <c r="A541" s="68" t="s">
        <v>72</v>
      </c>
      <c r="B541" s="30">
        <v>3.2502477500000002</v>
      </c>
      <c r="C541" s="30">
        <v>3.2724180700000001</v>
      </c>
      <c r="D541" s="45">
        <v>3.2911087299999999</v>
      </c>
      <c r="E541" s="31">
        <v>0.57115746216376295</v>
      </c>
    </row>
    <row r="542" spans="1:5" x14ac:dyDescent="0.35">
      <c r="A542" s="117" t="s">
        <v>216</v>
      </c>
      <c r="B542" s="32">
        <v>1.0624727</v>
      </c>
      <c r="C542" s="32">
        <v>1.00902417</v>
      </c>
      <c r="D542" s="87">
        <v>0.91816418</v>
      </c>
      <c r="E542" s="33">
        <v>-9.0047387071015308</v>
      </c>
    </row>
    <row r="543" spans="1:5" x14ac:dyDescent="0.35">
      <c r="A543" s="68" t="s">
        <v>217</v>
      </c>
      <c r="B543" s="30">
        <v>2.1877750499999999</v>
      </c>
      <c r="C543" s="30">
        <v>2.2633939000000001</v>
      </c>
      <c r="D543" s="45">
        <v>2.3729445500000002</v>
      </c>
      <c r="E543" s="31">
        <v>4.8401053833360601</v>
      </c>
    </row>
    <row r="545" spans="1:10" x14ac:dyDescent="0.35">
      <c r="A545" s="438" t="s">
        <v>218</v>
      </c>
    </row>
    <row r="547" spans="1:10" ht="15" thickBot="1" x14ac:dyDescent="0.4">
      <c r="A547" s="308"/>
      <c r="B547" s="213" t="s">
        <v>145</v>
      </c>
      <c r="C547" s="213" t="s">
        <v>146</v>
      </c>
      <c r="D547" s="213" t="s">
        <v>147</v>
      </c>
      <c r="E547" s="215" t="s">
        <v>3</v>
      </c>
    </row>
    <row r="548" spans="1:10" x14ac:dyDescent="0.35">
      <c r="A548" s="310" t="s">
        <v>9</v>
      </c>
      <c r="B548" s="195">
        <v>85.014205211583004</v>
      </c>
      <c r="C548" s="195">
        <v>83.619486113852105</v>
      </c>
      <c r="D548" s="238">
        <v>81.338306886320296</v>
      </c>
      <c r="E548" s="195">
        <v>-2.2811792275317502</v>
      </c>
    </row>
    <row r="549" spans="1:10" x14ac:dyDescent="0.35">
      <c r="A549" s="311" t="s">
        <v>62</v>
      </c>
      <c r="B549" s="262">
        <v>3.8573582221381901</v>
      </c>
      <c r="C549" s="262">
        <v>4.1181633106044897</v>
      </c>
      <c r="D549" s="266">
        <v>4.2205909688567704</v>
      </c>
      <c r="E549" s="262">
        <v>0.10242765825227899</v>
      </c>
    </row>
    <row r="550" spans="1:10" x14ac:dyDescent="0.35">
      <c r="A550" s="311" t="s">
        <v>12</v>
      </c>
      <c r="B550" s="262">
        <v>3.1051645039413098</v>
      </c>
      <c r="C550" s="262">
        <v>3.1097774457145899</v>
      </c>
      <c r="D550" s="266">
        <v>2.9069209107048302</v>
      </c>
      <c r="E550" s="262">
        <v>-0.202856535009758</v>
      </c>
    </row>
    <row r="551" spans="1:10" x14ac:dyDescent="0.35">
      <c r="A551" s="310" t="s">
        <v>14</v>
      </c>
      <c r="B551" s="195">
        <v>8.0232720623374405</v>
      </c>
      <c r="C551" s="195">
        <v>9.1525731298288502</v>
      </c>
      <c r="D551" s="238">
        <v>11.534181234118099</v>
      </c>
      <c r="E551" s="195">
        <v>2.3816081042892301</v>
      </c>
    </row>
    <row r="552" spans="1:10" x14ac:dyDescent="0.35">
      <c r="A552" s="394"/>
      <c r="B552" s="262"/>
      <c r="C552" s="262"/>
      <c r="D552" s="262"/>
      <c r="E552" s="262"/>
    </row>
    <row r="553" spans="1:10" x14ac:dyDescent="0.35">
      <c r="A553" s="438" t="s">
        <v>219</v>
      </c>
    </row>
    <row r="555" spans="1:10" ht="15" thickBot="1" x14ac:dyDescent="0.4">
      <c r="A555" s="428"/>
      <c r="B555" s="219" t="s">
        <v>145</v>
      </c>
      <c r="C555" s="219" t="s">
        <v>146</v>
      </c>
      <c r="D555" s="219" t="s">
        <v>147</v>
      </c>
      <c r="E555" s="215" t="s">
        <v>3</v>
      </c>
    </row>
    <row r="556" spans="1:10" x14ac:dyDescent="0.35">
      <c r="A556" s="432" t="s">
        <v>220</v>
      </c>
      <c r="B556" s="433">
        <v>10.007656730000001</v>
      </c>
      <c r="C556" s="433">
        <v>8.8167839200000007</v>
      </c>
      <c r="D556" s="433">
        <v>7.73445363</v>
      </c>
      <c r="E556" s="283">
        <v>-12.275794664138701</v>
      </c>
      <c r="G556" s="766"/>
      <c r="H556" s="766"/>
      <c r="I556" s="766"/>
      <c r="J556" s="766"/>
    </row>
    <row r="557" spans="1:10" x14ac:dyDescent="0.35">
      <c r="A557" s="400" t="s">
        <v>9</v>
      </c>
      <c r="B557" s="382">
        <v>89.81</v>
      </c>
      <c r="C557" s="382">
        <v>89.65</v>
      </c>
      <c r="D557" s="382">
        <v>88.82</v>
      </c>
      <c r="E557" s="281">
        <v>-0.83</v>
      </c>
      <c r="G557" s="766"/>
      <c r="H557" s="766"/>
      <c r="I557" s="766"/>
      <c r="J557" s="766"/>
    </row>
    <row r="558" spans="1:10" x14ac:dyDescent="0.35">
      <c r="A558" s="400" t="s">
        <v>75</v>
      </c>
      <c r="B558" s="382">
        <v>2.1800000000000002</v>
      </c>
      <c r="C558" s="382">
        <v>2.41</v>
      </c>
      <c r="D558" s="382">
        <v>2.54</v>
      </c>
      <c r="E558" s="281">
        <v>0.12</v>
      </c>
      <c r="G558" s="766"/>
      <c r="H558" s="766"/>
      <c r="I558" s="766"/>
      <c r="J558" s="766"/>
    </row>
    <row r="559" spans="1:10" x14ac:dyDescent="0.35">
      <c r="A559" s="239" t="s">
        <v>62</v>
      </c>
      <c r="B559" s="382">
        <v>2.54</v>
      </c>
      <c r="C559" s="382">
        <v>2.36</v>
      </c>
      <c r="D559" s="382">
        <v>2.5299999999999998</v>
      </c>
      <c r="E559" s="281">
        <v>0.17</v>
      </c>
      <c r="G559" s="766"/>
      <c r="H559" s="766"/>
      <c r="I559" s="766"/>
      <c r="J559" s="766"/>
    </row>
    <row r="560" spans="1:10" x14ac:dyDescent="0.35">
      <c r="A560" s="400" t="s">
        <v>61</v>
      </c>
      <c r="B560" s="382">
        <v>2.34</v>
      </c>
      <c r="C560" s="382" t="s">
        <v>69</v>
      </c>
      <c r="D560" s="382" t="s">
        <v>69</v>
      </c>
      <c r="E560" s="281" t="s">
        <v>69</v>
      </c>
      <c r="G560" s="766"/>
      <c r="H560" s="766"/>
      <c r="I560" s="766"/>
      <c r="J560" s="766"/>
    </row>
    <row r="561" spans="1:10" x14ac:dyDescent="0.35">
      <c r="A561" s="400" t="s">
        <v>14</v>
      </c>
      <c r="B561" s="382">
        <v>3.12</v>
      </c>
      <c r="C561" s="382">
        <v>5.58</v>
      </c>
      <c r="D561" s="382">
        <v>6.12</v>
      </c>
      <c r="E561" s="281">
        <v>0.55000000000000004</v>
      </c>
      <c r="G561" s="766"/>
      <c r="H561" s="766"/>
      <c r="I561" s="766"/>
      <c r="J561" s="766"/>
    </row>
    <row r="562" spans="1:10" x14ac:dyDescent="0.35">
      <c r="A562" s="434" t="s">
        <v>76</v>
      </c>
      <c r="B562" s="433">
        <v>0.55800572999999998</v>
      </c>
      <c r="C562" s="433">
        <v>0.47193542999999999</v>
      </c>
      <c r="D562" s="433">
        <v>0.37523876</v>
      </c>
      <c r="E562" s="350">
        <v>-20.489385592431599</v>
      </c>
      <c r="G562" s="766"/>
      <c r="H562" s="766"/>
      <c r="I562" s="766"/>
      <c r="J562" s="766"/>
    </row>
    <row r="563" spans="1:10" x14ac:dyDescent="0.35">
      <c r="A563" s="400" t="s">
        <v>9</v>
      </c>
      <c r="B563" s="382">
        <v>93.29</v>
      </c>
      <c r="C563" s="382">
        <v>90.92</v>
      </c>
      <c r="D563" s="382">
        <v>94.24</v>
      </c>
      <c r="E563" s="281">
        <v>3.32</v>
      </c>
      <c r="G563" s="766"/>
      <c r="H563" s="766"/>
      <c r="I563" s="766"/>
      <c r="J563" s="766"/>
    </row>
    <row r="564" spans="1:10" x14ac:dyDescent="0.35">
      <c r="A564" s="400" t="s">
        <v>139</v>
      </c>
      <c r="B564" s="382">
        <v>2.46</v>
      </c>
      <c r="C564" s="382">
        <v>4.92</v>
      </c>
      <c r="D564" s="382">
        <v>2.48</v>
      </c>
      <c r="E564" s="281">
        <v>-2.44</v>
      </c>
      <c r="G564" s="766"/>
      <c r="H564" s="766"/>
      <c r="I564" s="766"/>
      <c r="J564" s="766"/>
    </row>
    <row r="565" spans="1:10" x14ac:dyDescent="0.35">
      <c r="A565" s="400" t="s">
        <v>14</v>
      </c>
      <c r="B565" s="382">
        <v>4.24</v>
      </c>
      <c r="C565" s="382">
        <v>4.17</v>
      </c>
      <c r="D565" s="382">
        <v>3.28</v>
      </c>
      <c r="E565" s="281">
        <v>-0.88</v>
      </c>
      <c r="G565" s="766"/>
      <c r="H565" s="766"/>
      <c r="I565" s="766"/>
      <c r="J565" s="766"/>
    </row>
    <row r="566" spans="1:10" x14ac:dyDescent="0.35">
      <c r="A566" s="427" t="s">
        <v>77</v>
      </c>
      <c r="B566" s="431">
        <v>1.61316704</v>
      </c>
      <c r="C566" s="431">
        <v>1.44186485</v>
      </c>
      <c r="D566" s="431">
        <v>1.4093715099999999</v>
      </c>
      <c r="E566" s="430">
        <v>-2.2535635014613198</v>
      </c>
      <c r="G566" s="766"/>
      <c r="H566" s="766"/>
      <c r="I566" s="766"/>
      <c r="J566" s="766"/>
    </row>
    <row r="567" spans="1:10" x14ac:dyDescent="0.35">
      <c r="A567" s="400" t="s">
        <v>9</v>
      </c>
      <c r="B567" s="382">
        <v>70.989999999999995</v>
      </c>
      <c r="C567" s="382">
        <v>61.43</v>
      </c>
      <c r="D567" s="382">
        <v>50.89</v>
      </c>
      <c r="E567" s="281">
        <v>-10.54</v>
      </c>
      <c r="G567" s="766"/>
      <c r="H567" s="766"/>
      <c r="I567" s="766"/>
      <c r="J567" s="766"/>
    </row>
    <row r="568" spans="1:10" x14ac:dyDescent="0.35">
      <c r="A568" s="400" t="s">
        <v>61</v>
      </c>
      <c r="B568" s="382">
        <v>6.64</v>
      </c>
      <c r="C568" s="382">
        <v>7.95</v>
      </c>
      <c r="D568" s="382">
        <v>10.130000000000001</v>
      </c>
      <c r="E568" s="281">
        <v>2.1800000000000002</v>
      </c>
      <c r="G568" s="766"/>
      <c r="H568" s="766"/>
      <c r="I568" s="766"/>
      <c r="J568" s="766"/>
    </row>
    <row r="569" spans="1:10" x14ac:dyDescent="0.35">
      <c r="A569" s="400" t="s">
        <v>62</v>
      </c>
      <c r="B569" s="382">
        <v>7.66</v>
      </c>
      <c r="C569" s="382">
        <v>8.93</v>
      </c>
      <c r="D569" s="382">
        <v>9.1199999999999992</v>
      </c>
      <c r="E569" s="281">
        <v>0.18</v>
      </c>
      <c r="G569" s="766"/>
      <c r="H569" s="766"/>
      <c r="I569" s="766"/>
      <c r="J569" s="766"/>
    </row>
    <row r="570" spans="1:10" x14ac:dyDescent="0.35">
      <c r="A570" s="400" t="s">
        <v>140</v>
      </c>
      <c r="B570" s="382" t="s">
        <v>69</v>
      </c>
      <c r="C570" s="382">
        <v>5.26</v>
      </c>
      <c r="D570" s="382">
        <v>5.68</v>
      </c>
      <c r="E570" s="281">
        <v>0.42</v>
      </c>
      <c r="G570" s="766"/>
      <c r="H570" s="766"/>
      <c r="I570" s="766"/>
      <c r="J570" s="766"/>
    </row>
    <row r="571" spans="1:10" x14ac:dyDescent="0.35">
      <c r="A571" s="400" t="s">
        <v>75</v>
      </c>
      <c r="B571" s="382" t="s">
        <v>69</v>
      </c>
      <c r="C571" s="382">
        <v>3.09</v>
      </c>
      <c r="D571" s="382">
        <v>5.46</v>
      </c>
      <c r="E571" s="281">
        <v>2.36</v>
      </c>
      <c r="G571" s="766"/>
      <c r="H571" s="766"/>
      <c r="I571" s="766"/>
      <c r="J571" s="766"/>
    </row>
    <row r="572" spans="1:10" x14ac:dyDescent="0.35">
      <c r="A572" s="400" t="s">
        <v>141</v>
      </c>
      <c r="B572" s="382">
        <v>3.44</v>
      </c>
      <c r="C572" s="382">
        <v>3.25</v>
      </c>
      <c r="D572" s="382">
        <v>3.03</v>
      </c>
      <c r="E572" s="281">
        <v>-0.22</v>
      </c>
      <c r="G572" s="766"/>
      <c r="H572" s="766"/>
      <c r="I572" s="766"/>
      <c r="J572" s="766"/>
    </row>
    <row r="573" spans="1:10" x14ac:dyDescent="0.35">
      <c r="A573" s="400" t="s">
        <v>138</v>
      </c>
      <c r="B573" s="382" t="s">
        <v>69</v>
      </c>
      <c r="C573" s="382" t="s">
        <v>69</v>
      </c>
      <c r="D573" s="382">
        <v>2.96</v>
      </c>
      <c r="E573" s="281" t="s">
        <v>69</v>
      </c>
      <c r="G573" s="766"/>
      <c r="H573" s="766"/>
      <c r="I573" s="766"/>
      <c r="J573" s="766"/>
    </row>
    <row r="574" spans="1:10" x14ac:dyDescent="0.35">
      <c r="A574" s="400" t="s">
        <v>142</v>
      </c>
      <c r="B574" s="382" t="s">
        <v>69</v>
      </c>
      <c r="C574" s="382">
        <v>2.27</v>
      </c>
      <c r="D574" s="382">
        <v>2.86</v>
      </c>
      <c r="E574" s="281">
        <v>0.57999999999999996</v>
      </c>
      <c r="G574" s="766"/>
      <c r="H574" s="766"/>
      <c r="I574" s="766"/>
      <c r="J574" s="766"/>
    </row>
    <row r="575" spans="1:10" x14ac:dyDescent="0.35">
      <c r="A575" s="400" t="s">
        <v>221</v>
      </c>
      <c r="B575" s="382" t="s">
        <v>69</v>
      </c>
      <c r="C575" s="382" t="s">
        <v>69</v>
      </c>
      <c r="D575" s="382">
        <v>2.35</v>
      </c>
      <c r="E575" s="281" t="s">
        <v>69</v>
      </c>
      <c r="G575" s="766"/>
      <c r="H575" s="766"/>
      <c r="I575" s="766"/>
      <c r="J575" s="766"/>
    </row>
    <row r="576" spans="1:10" x14ac:dyDescent="0.35">
      <c r="A576" s="400" t="s">
        <v>143</v>
      </c>
      <c r="B576" s="382" t="s">
        <v>69</v>
      </c>
      <c r="C576" s="382" t="s">
        <v>69</v>
      </c>
      <c r="D576" s="382">
        <v>2.2799999999999998</v>
      </c>
      <c r="E576" s="281" t="s">
        <v>69</v>
      </c>
      <c r="G576" s="766"/>
      <c r="H576" s="766"/>
      <c r="I576" s="766"/>
      <c r="J576" s="766"/>
    </row>
    <row r="577" spans="1:10" x14ac:dyDescent="0.35">
      <c r="A577" s="400" t="s">
        <v>129</v>
      </c>
      <c r="B577" s="382">
        <v>2.4300000000000002</v>
      </c>
      <c r="C577" s="382">
        <v>2.52</v>
      </c>
      <c r="D577" s="382">
        <v>2.15</v>
      </c>
      <c r="E577" s="281">
        <v>-0.37</v>
      </c>
      <c r="G577" s="766"/>
      <c r="H577" s="766"/>
      <c r="I577" s="766"/>
      <c r="J577" s="766"/>
    </row>
    <row r="578" spans="1:10" x14ac:dyDescent="0.35">
      <c r="A578" s="400" t="s">
        <v>14</v>
      </c>
      <c r="B578" s="382">
        <v>8.84</v>
      </c>
      <c r="C578" s="382">
        <v>5.3</v>
      </c>
      <c r="D578" s="382">
        <v>3.11</v>
      </c>
      <c r="E578" s="281">
        <v>-2.19</v>
      </c>
      <c r="G578" s="766"/>
      <c r="H578" s="766"/>
      <c r="I578" s="766"/>
      <c r="J578" s="766"/>
    </row>
    <row r="579" spans="1:10" x14ac:dyDescent="0.35">
      <c r="A579" s="427" t="s">
        <v>132</v>
      </c>
      <c r="B579" s="429">
        <v>12.178829500000001</v>
      </c>
      <c r="C579" s="429">
        <v>10.730584199999999</v>
      </c>
      <c r="D579" s="429">
        <v>9.5190639000000008</v>
      </c>
      <c r="E579" s="430">
        <v>-11.2903480129255</v>
      </c>
      <c r="G579" s="766"/>
      <c r="H579" s="766"/>
      <c r="I579" s="766"/>
      <c r="J579" s="766"/>
    </row>
    <row r="581" spans="1:10" x14ac:dyDescent="0.35">
      <c r="A581" s="438" t="s">
        <v>222</v>
      </c>
    </row>
    <row r="583" spans="1:10" ht="15" thickBot="1" x14ac:dyDescent="0.4">
      <c r="A583" s="229" t="s">
        <v>8</v>
      </c>
      <c r="B583" s="219" t="s">
        <v>145</v>
      </c>
      <c r="C583" s="219" t="s">
        <v>146</v>
      </c>
      <c r="D583" s="219" t="s">
        <v>147</v>
      </c>
      <c r="E583" s="215" t="s">
        <v>3</v>
      </c>
      <c r="G583" s="763"/>
      <c r="H583" s="763"/>
      <c r="I583" s="763"/>
      <c r="J583" s="763"/>
    </row>
    <row r="584" spans="1:10" x14ac:dyDescent="0.35">
      <c r="A584" s="221" t="s">
        <v>62</v>
      </c>
      <c r="B584" s="380">
        <v>6.6225572439799896</v>
      </c>
      <c r="C584" s="380">
        <v>8.4646399863177706</v>
      </c>
      <c r="D584" s="381">
        <v>8.3007634633161</v>
      </c>
      <c r="E584" s="380">
        <v>-1.93601291096324</v>
      </c>
      <c r="G584" s="763"/>
      <c r="H584" s="763"/>
      <c r="I584" s="763"/>
      <c r="J584" s="763"/>
    </row>
    <row r="585" spans="1:10" x14ac:dyDescent="0.35">
      <c r="A585" s="233" t="s">
        <v>12</v>
      </c>
      <c r="B585" s="382">
        <v>7.8412875743260697</v>
      </c>
      <c r="C585" s="382">
        <v>7.9110559877229196</v>
      </c>
      <c r="D585" s="383">
        <v>7.7260858702692703</v>
      </c>
      <c r="E585" s="382">
        <v>-2.33812170891854</v>
      </c>
      <c r="G585" s="763"/>
      <c r="H585" s="763"/>
      <c r="I585" s="763"/>
      <c r="J585" s="763"/>
    </row>
    <row r="586" spans="1:10" x14ac:dyDescent="0.35">
      <c r="A586" s="221" t="s">
        <v>9</v>
      </c>
      <c r="B586" s="380">
        <v>6.2980856168220596</v>
      </c>
      <c r="C586" s="380">
        <v>6.3402390201816798</v>
      </c>
      <c r="D586" s="381">
        <v>6.3192735943768303</v>
      </c>
      <c r="E586" s="380">
        <v>-0.33067248313693998</v>
      </c>
      <c r="G586" s="763"/>
      <c r="H586" s="763"/>
      <c r="I586" s="763"/>
      <c r="J586" s="763"/>
    </row>
    <row r="587" spans="1:10" x14ac:dyDescent="0.35">
      <c r="A587" s="233" t="s">
        <v>61</v>
      </c>
      <c r="B587" s="382">
        <v>2.1325686621753999</v>
      </c>
      <c r="C587" s="382">
        <v>1.8737919948214501</v>
      </c>
      <c r="D587" s="383">
        <v>1.9548482492644901</v>
      </c>
      <c r="E587" s="382">
        <v>4.3257872094158998</v>
      </c>
      <c r="G587" s="763"/>
      <c r="H587" s="763"/>
      <c r="I587" s="763"/>
      <c r="J587" s="763"/>
    </row>
    <row r="588" spans="1:10" ht="15" thickBot="1" x14ac:dyDescent="0.4">
      <c r="A588" s="245" t="s">
        <v>14</v>
      </c>
      <c r="B588" s="384">
        <v>4.3090293631450303</v>
      </c>
      <c r="C588" s="384">
        <v>4.8991403646343796</v>
      </c>
      <c r="D588" s="385">
        <v>6.0579845970278798</v>
      </c>
      <c r="E588" s="384">
        <v>23.654032057519501</v>
      </c>
      <c r="G588" s="763"/>
      <c r="H588" s="763"/>
      <c r="I588" s="763"/>
      <c r="J588" s="763"/>
    </row>
    <row r="589" spans="1:10" x14ac:dyDescent="0.35">
      <c r="A589" s="249" t="s">
        <v>24</v>
      </c>
      <c r="B589" s="386">
        <v>5.9790486377809904</v>
      </c>
      <c r="C589" s="386">
        <v>6.10388725888384</v>
      </c>
      <c r="D589" s="386">
        <v>6.1820849399381803</v>
      </c>
      <c r="E589" s="387">
        <v>1.2811128013631401</v>
      </c>
    </row>
    <row r="591" spans="1:10" x14ac:dyDescent="0.35">
      <c r="A591" s="438" t="s">
        <v>223</v>
      </c>
    </row>
    <row r="593" spans="1:5" ht="15" thickBot="1" x14ac:dyDescent="0.4">
      <c r="A593" s="229" t="s">
        <v>120</v>
      </c>
      <c r="B593" s="214" t="s">
        <v>145</v>
      </c>
      <c r="C593" s="214" t="s">
        <v>146</v>
      </c>
      <c r="D593" s="214" t="s">
        <v>147</v>
      </c>
      <c r="E593" s="215" t="s">
        <v>3</v>
      </c>
    </row>
    <row r="594" spans="1:5" x14ac:dyDescent="0.35">
      <c r="A594" s="312" t="s">
        <v>9</v>
      </c>
      <c r="B594" s="195">
        <v>2.5695566993113701</v>
      </c>
      <c r="C594" s="195">
        <v>2.9749621529562802</v>
      </c>
      <c r="D594" s="238">
        <v>3.41964980828197</v>
      </c>
      <c r="E594" s="195">
        <v>14.947674372388001</v>
      </c>
    </row>
    <row r="595" spans="1:5" x14ac:dyDescent="0.35">
      <c r="A595" s="222" t="s">
        <v>14</v>
      </c>
      <c r="B595" s="200">
        <v>0.988037615685742</v>
      </c>
      <c r="C595" s="200">
        <v>1.0869921118638499</v>
      </c>
      <c r="D595" s="205">
        <v>1.1292650499501</v>
      </c>
      <c r="E595" s="200">
        <v>3.8889829672973599</v>
      </c>
    </row>
    <row r="596" spans="1:5" ht="15" thickBot="1" x14ac:dyDescent="0.4">
      <c r="A596" s="245" t="s">
        <v>24</v>
      </c>
      <c r="B596" s="195">
        <v>2.2149264212102602</v>
      </c>
      <c r="C596" s="195">
        <v>2.5239962864404499</v>
      </c>
      <c r="D596" s="238">
        <v>2.7990281342049599</v>
      </c>
      <c r="E596" s="195">
        <v>10.896681950050599</v>
      </c>
    </row>
    <row r="597" spans="1:5" x14ac:dyDescent="0.35">
      <c r="A597" s="246" t="s">
        <v>78</v>
      </c>
      <c r="B597" s="313"/>
      <c r="C597" s="313"/>
      <c r="D597" s="314"/>
      <c r="E597" s="315"/>
    </row>
    <row r="598" spans="1:5" x14ac:dyDescent="0.35">
      <c r="A598" s="221" t="s">
        <v>79</v>
      </c>
      <c r="B598" s="195">
        <v>22.505023158669601</v>
      </c>
      <c r="C598" s="195">
        <v>24.5816750625896</v>
      </c>
      <c r="D598" s="238">
        <v>28.430012176603199</v>
      </c>
      <c r="E598" s="195">
        <v>15.655308697291799</v>
      </c>
    </row>
    <row r="599" spans="1:5" x14ac:dyDescent="0.35">
      <c r="A599" s="222" t="s">
        <v>14</v>
      </c>
      <c r="B599" s="200">
        <v>4.8517192621897003</v>
      </c>
      <c r="C599" s="200">
        <v>5.7672637680254102</v>
      </c>
      <c r="D599" s="205">
        <v>7.5847640785135004</v>
      </c>
      <c r="E599" s="200">
        <v>31.5140833433802</v>
      </c>
    </row>
    <row r="600" spans="1:5" x14ac:dyDescent="0.35">
      <c r="A600" s="221" t="s">
        <v>24</v>
      </c>
      <c r="B600" s="195">
        <v>10.947785229198301</v>
      </c>
      <c r="C600" s="195">
        <v>10.885316441269801</v>
      </c>
      <c r="D600" s="238">
        <v>12.099272206767999</v>
      </c>
      <c r="E600" s="195">
        <v>11.152232202415499</v>
      </c>
    </row>
  </sheetData>
  <mergeCells count="5">
    <mergeCell ref="A76:K76"/>
    <mergeCell ref="A204:E204"/>
    <mergeCell ref="A257:E257"/>
    <mergeCell ref="A266:E266"/>
    <mergeCell ref="A389:E389"/>
  </mergeCells>
  <phoneticPr fontId="2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033E-96F5-4EBB-AD54-415FD905A805}">
  <dimension ref="A1:AY989"/>
  <sheetViews>
    <sheetView topLeftCell="A343" zoomScale="87" zoomScaleNormal="87" workbookViewId="0">
      <selection activeCell="N358" sqref="N358"/>
    </sheetView>
  </sheetViews>
  <sheetFormatPr defaultColWidth="8.81640625" defaultRowHeight="14.5" x14ac:dyDescent="0.35"/>
  <cols>
    <col min="1" max="1" width="44.6328125" customWidth="1"/>
    <col min="2" max="2" width="18.1796875" customWidth="1"/>
    <col min="3" max="3" width="10.90625"/>
    <col min="4" max="4" width="14.1796875" customWidth="1"/>
    <col min="5" max="5" width="19.90625" customWidth="1"/>
    <col min="6" max="6" width="8.81640625" style="1"/>
    <col min="7" max="7" width="15.36328125" style="1" customWidth="1"/>
    <col min="8" max="9" width="8.81640625" style="1"/>
    <col min="10" max="10" width="16.453125" style="1" customWidth="1"/>
    <col min="11" max="12" width="8.81640625" style="1"/>
    <col min="13" max="13" width="5.26953125" style="1" bestFit="1" customWidth="1"/>
    <col min="14" max="14" width="12.1796875" style="1" customWidth="1"/>
    <col min="15" max="18" width="8.81640625" style="1"/>
    <col min="19" max="19" width="14.26953125" style="1" customWidth="1"/>
    <col min="20" max="23" width="8.81640625" style="1"/>
    <col min="24" max="24" width="15.453125" style="1" customWidth="1"/>
    <col min="25" max="25" width="10.26953125" style="1" customWidth="1"/>
    <col min="26" max="27" width="8.81640625" style="1"/>
    <col min="28" max="28" width="15.08984375" style="1" customWidth="1"/>
    <col min="29" max="29" width="16.54296875" style="1" customWidth="1"/>
    <col min="30" max="31" width="8.81640625" style="1"/>
    <col min="32" max="32" width="17.54296875" style="1" customWidth="1"/>
    <col min="33" max="36" width="8.81640625" style="1"/>
    <col min="37" max="37" width="19.08984375" style="1" customWidth="1"/>
    <col min="38" max="38" width="13.90625" style="1" customWidth="1"/>
    <col min="39" max="16384" width="8.81640625" style="1"/>
  </cols>
  <sheetData>
    <row r="1" spans="1:5" x14ac:dyDescent="0.35">
      <c r="A1" s="436" t="s">
        <v>115</v>
      </c>
      <c r="B1" s="436"/>
      <c r="C1" s="436"/>
      <c r="D1" s="436"/>
      <c r="E1" s="436"/>
    </row>
    <row r="3" spans="1:5" x14ac:dyDescent="0.35">
      <c r="A3" s="438" t="s">
        <v>224</v>
      </c>
    </row>
    <row r="5" spans="1:5" ht="13" thickBot="1" x14ac:dyDescent="0.3">
      <c r="A5" s="137"/>
      <c r="B5" s="3" t="s">
        <v>145</v>
      </c>
      <c r="C5" s="3" t="s">
        <v>146</v>
      </c>
      <c r="D5" s="3" t="s">
        <v>147</v>
      </c>
      <c r="E5" s="4" t="s">
        <v>3</v>
      </c>
    </row>
    <row r="6" spans="1:5" ht="12.5" x14ac:dyDescent="0.25">
      <c r="A6" s="127" t="s">
        <v>114</v>
      </c>
      <c r="B6" s="26">
        <v>41.480781380000003</v>
      </c>
      <c r="C6" s="129">
        <v>30.58071193</v>
      </c>
      <c r="D6" s="129">
        <v>20.22865457</v>
      </c>
      <c r="E6" s="118">
        <v>-33.851590452492097</v>
      </c>
    </row>
    <row r="7" spans="1:5" ht="12.5" x14ac:dyDescent="0.25">
      <c r="A7" s="124" t="s">
        <v>113</v>
      </c>
      <c r="B7" s="30">
        <v>1.0937236299999999</v>
      </c>
      <c r="C7" s="119">
        <v>0.85332213000000001</v>
      </c>
      <c r="D7" s="119">
        <v>0.68039223000000004</v>
      </c>
      <c r="E7" s="31">
        <v>-20.265488719951499</v>
      </c>
    </row>
    <row r="8" spans="1:5" ht="12.5" x14ac:dyDescent="0.25">
      <c r="A8" s="125" t="s">
        <v>112</v>
      </c>
      <c r="B8" s="32">
        <v>4.2890061199999998</v>
      </c>
      <c r="C8" s="126">
        <v>9.2657795499999995</v>
      </c>
      <c r="D8" s="126">
        <v>11.043402349999999</v>
      </c>
      <c r="E8" s="33">
        <v>19.184816457240199</v>
      </c>
    </row>
    <row r="9" spans="1:5" ht="12.5" x14ac:dyDescent="0.25">
      <c r="A9" s="124" t="s">
        <v>111</v>
      </c>
      <c r="B9" s="30">
        <v>36.578028920000001</v>
      </c>
      <c r="C9" s="119">
        <v>34.142196079999998</v>
      </c>
      <c r="D9" s="119">
        <v>33.79372815</v>
      </c>
      <c r="E9" s="31">
        <v>-1.0206371294438501</v>
      </c>
    </row>
    <row r="10" spans="1:5" ht="12.5" x14ac:dyDescent="0.25">
      <c r="A10" s="125" t="s">
        <v>38</v>
      </c>
      <c r="B10" s="32">
        <v>4.8396696600000002</v>
      </c>
      <c r="C10" s="126">
        <v>5.3686240099999996</v>
      </c>
      <c r="D10" s="126">
        <v>4.49094909</v>
      </c>
      <c r="E10" s="33">
        <v>-16.348228491419299</v>
      </c>
    </row>
    <row r="11" spans="1:5" ht="13" thickBot="1" x14ac:dyDescent="0.3">
      <c r="A11" s="176" t="s">
        <v>121</v>
      </c>
      <c r="B11" s="91">
        <v>8.6093261200000004</v>
      </c>
      <c r="C11" s="161">
        <v>7.1274104500000002</v>
      </c>
      <c r="D11" s="161">
        <v>6.1377272400000003</v>
      </c>
      <c r="E11" s="31">
        <v>-13.885593048734799</v>
      </c>
    </row>
    <row r="12" spans="1:5" ht="12.5" x14ac:dyDescent="0.25">
      <c r="A12" s="175" t="s">
        <v>81</v>
      </c>
      <c r="B12" s="120">
        <v>96.890535830000005</v>
      </c>
      <c r="C12" s="144">
        <v>87.338044150000002</v>
      </c>
      <c r="D12" s="144">
        <v>76.374853630000004</v>
      </c>
      <c r="E12" s="132">
        <v>-12.552594492694499</v>
      </c>
    </row>
    <row r="14" spans="1:5" x14ac:dyDescent="0.35">
      <c r="A14" s="438" t="s">
        <v>225</v>
      </c>
      <c r="B14" s="438"/>
      <c r="C14" s="438"/>
      <c r="D14" s="438"/>
      <c r="E14" s="438"/>
    </row>
    <row r="16" spans="1:5" ht="13" thickBot="1" x14ac:dyDescent="0.3">
      <c r="A16" s="137"/>
      <c r="B16" s="3" t="s">
        <v>145</v>
      </c>
      <c r="C16" s="3" t="s">
        <v>146</v>
      </c>
      <c r="D16" s="3" t="s">
        <v>147</v>
      </c>
      <c r="E16" s="4" t="s">
        <v>3</v>
      </c>
    </row>
    <row r="17" spans="1:5" ht="20" x14ac:dyDescent="0.25">
      <c r="A17" s="127" t="s">
        <v>110</v>
      </c>
      <c r="B17" s="26">
        <v>1.51683481</v>
      </c>
      <c r="C17" s="26">
        <v>1.0747758000000001</v>
      </c>
      <c r="D17" s="129">
        <v>0.68085129</v>
      </c>
      <c r="E17" s="118">
        <v>-36.651784493100799</v>
      </c>
    </row>
    <row r="18" spans="1:5" ht="20" x14ac:dyDescent="0.25">
      <c r="A18" s="124" t="s">
        <v>109</v>
      </c>
      <c r="B18" s="30">
        <v>34.484884000000001</v>
      </c>
      <c r="C18" s="30">
        <v>25.699643300000002</v>
      </c>
      <c r="D18" s="119">
        <v>16.80560513</v>
      </c>
      <c r="E18" s="31">
        <v>-34.607632744848303</v>
      </c>
    </row>
    <row r="19" spans="1:5" ht="20.5" thickBot="1" x14ac:dyDescent="0.3">
      <c r="A19" s="127" t="s">
        <v>108</v>
      </c>
      <c r="B19" s="26">
        <v>5.47906257</v>
      </c>
      <c r="C19" s="26">
        <v>3.8062928299999998</v>
      </c>
      <c r="D19" s="129">
        <v>2.7421981500000001</v>
      </c>
      <c r="E19" s="118">
        <v>-27.956195897833702</v>
      </c>
    </row>
    <row r="20" spans="1:5" ht="12.5" x14ac:dyDescent="0.25">
      <c r="A20" s="133" t="s">
        <v>81</v>
      </c>
      <c r="B20" s="131">
        <v>41.480781380000003</v>
      </c>
      <c r="C20" s="131">
        <v>30.58071193</v>
      </c>
      <c r="D20" s="174">
        <v>20.22865457</v>
      </c>
      <c r="E20" s="132">
        <v>-33.851590452492097</v>
      </c>
    </row>
    <row r="22" spans="1:5" x14ac:dyDescent="0.35">
      <c r="A22" s="436" t="s">
        <v>107</v>
      </c>
      <c r="B22" s="436"/>
      <c r="C22" s="436"/>
      <c r="D22" s="436"/>
      <c r="E22" s="436"/>
    </row>
    <row r="23" spans="1:5" ht="21.5" customHeight="1" x14ac:dyDescent="0.25">
      <c r="A23" s="463"/>
      <c r="B23" s="463"/>
      <c r="C23" s="463"/>
      <c r="D23" s="463"/>
      <c r="E23" s="463"/>
    </row>
    <row r="24" spans="1:5" x14ac:dyDescent="0.35">
      <c r="A24" s="438" t="s">
        <v>226</v>
      </c>
      <c r="B24" s="438"/>
      <c r="C24" s="438"/>
      <c r="D24" s="438"/>
      <c r="E24" s="438"/>
    </row>
    <row r="26" spans="1:5" ht="13" thickBot="1" x14ac:dyDescent="0.3">
      <c r="A26" s="2" t="s">
        <v>8</v>
      </c>
      <c r="B26" s="250" t="s">
        <v>145</v>
      </c>
      <c r="C26" s="250" t="s">
        <v>146</v>
      </c>
      <c r="D26" s="250" t="s">
        <v>147</v>
      </c>
      <c r="E26" s="215" t="s">
        <v>3</v>
      </c>
    </row>
    <row r="27" spans="1:5" ht="12.5" x14ac:dyDescent="0.25">
      <c r="A27" s="185" t="s">
        <v>54</v>
      </c>
      <c r="B27" s="178">
        <v>10</v>
      </c>
      <c r="C27" s="178">
        <v>9</v>
      </c>
      <c r="D27" s="206">
        <v>8</v>
      </c>
      <c r="E27" s="178">
        <v>-1</v>
      </c>
    </row>
    <row r="29" spans="1:5" x14ac:dyDescent="0.35">
      <c r="A29" s="438" t="s">
        <v>227</v>
      </c>
      <c r="B29" s="438"/>
      <c r="C29" s="438"/>
      <c r="D29" s="438"/>
      <c r="E29" s="438"/>
    </row>
    <row r="31" spans="1:5" ht="13" thickBot="1" x14ac:dyDescent="0.3">
      <c r="A31" s="137"/>
      <c r="B31" s="3" t="s">
        <v>145</v>
      </c>
      <c r="C31" s="3" t="s">
        <v>146</v>
      </c>
      <c r="D31" s="3" t="s">
        <v>147</v>
      </c>
      <c r="E31" s="4" t="s">
        <v>3</v>
      </c>
    </row>
    <row r="32" spans="1:5" ht="12.5" x14ac:dyDescent="0.25">
      <c r="A32" s="99" t="s">
        <v>105</v>
      </c>
      <c r="B32" s="173">
        <v>220.05988403999999</v>
      </c>
      <c r="C32" s="173">
        <v>192.99654469999999</v>
      </c>
      <c r="D32" s="172">
        <v>154.88481895999999</v>
      </c>
      <c r="E32" s="134">
        <v>-19.747361694605502</v>
      </c>
    </row>
    <row r="33" spans="1:10" ht="12.5" x14ac:dyDescent="0.25">
      <c r="A33" s="100" t="s">
        <v>104</v>
      </c>
      <c r="B33" s="16">
        <v>4252.5347037800002</v>
      </c>
      <c r="C33" s="16">
        <v>3933.6791343199998</v>
      </c>
      <c r="D33" s="69">
        <v>3745.6148062100001</v>
      </c>
      <c r="E33" s="130">
        <v>-4.7808761642301603</v>
      </c>
    </row>
    <row r="34" spans="1:10" ht="13" thickBot="1" x14ac:dyDescent="0.3">
      <c r="A34" s="99" t="s">
        <v>103</v>
      </c>
      <c r="B34" s="171">
        <v>550.01410669999996</v>
      </c>
      <c r="C34" s="171">
        <v>565.38953203999995</v>
      </c>
      <c r="D34" s="170">
        <v>549.18228613999997</v>
      </c>
      <c r="E34" s="134">
        <v>-2.8665627822153201</v>
      </c>
    </row>
    <row r="35" spans="1:10" ht="12.5" x14ac:dyDescent="0.25">
      <c r="A35" s="164" t="s">
        <v>97</v>
      </c>
      <c r="B35" s="169">
        <v>5022.6086945200004</v>
      </c>
      <c r="C35" s="169">
        <v>4692.0652110600004</v>
      </c>
      <c r="D35" s="168">
        <v>4449.68191131</v>
      </c>
      <c r="E35" s="136">
        <v>-5.1658126826255799</v>
      </c>
    </row>
    <row r="37" spans="1:10" x14ac:dyDescent="0.35">
      <c r="A37" s="438" t="s">
        <v>228</v>
      </c>
      <c r="B37" s="438"/>
      <c r="C37" s="438"/>
      <c r="D37" s="438"/>
      <c r="E37" s="438"/>
    </row>
    <row r="39" spans="1:10" ht="13" thickBot="1" x14ac:dyDescent="0.3">
      <c r="A39" s="80" t="s">
        <v>8</v>
      </c>
      <c r="B39" s="250" t="s">
        <v>145</v>
      </c>
      <c r="C39" s="250" t="s">
        <v>146</v>
      </c>
      <c r="D39" s="250" t="s">
        <v>147</v>
      </c>
      <c r="E39" s="215" t="s">
        <v>3</v>
      </c>
    </row>
    <row r="40" spans="1:10" x14ac:dyDescent="0.35">
      <c r="A40" s="99" t="s">
        <v>125</v>
      </c>
      <c r="B40" s="196">
        <v>42.3</v>
      </c>
      <c r="C40" s="196">
        <v>42.7</v>
      </c>
      <c r="D40" s="198">
        <v>43.3</v>
      </c>
      <c r="E40" s="196">
        <v>0.6</v>
      </c>
      <c r="G40" s="766"/>
      <c r="H40" s="766"/>
      <c r="I40" s="766"/>
      <c r="J40" s="766"/>
    </row>
    <row r="41" spans="1:10" x14ac:dyDescent="0.35">
      <c r="A41" s="167" t="s">
        <v>9</v>
      </c>
      <c r="B41" s="197">
        <v>30.4</v>
      </c>
      <c r="C41" s="197">
        <v>30</v>
      </c>
      <c r="D41" s="209">
        <v>28.6</v>
      </c>
      <c r="E41" s="197">
        <v>-1.4</v>
      </c>
      <c r="G41" s="766"/>
      <c r="H41" s="766"/>
      <c r="I41" s="766"/>
      <c r="J41" s="766"/>
    </row>
    <row r="42" spans="1:10" x14ac:dyDescent="0.35">
      <c r="A42" s="99" t="s">
        <v>85</v>
      </c>
      <c r="B42" s="196">
        <v>26.6</v>
      </c>
      <c r="C42" s="196">
        <v>26.1</v>
      </c>
      <c r="D42" s="198">
        <v>27.2</v>
      </c>
      <c r="E42" s="196">
        <v>1.1000000000000001</v>
      </c>
      <c r="G42" s="766"/>
      <c r="H42" s="766"/>
      <c r="I42" s="766"/>
      <c r="J42" s="766"/>
    </row>
    <row r="43" spans="1:10" x14ac:dyDescent="0.35">
      <c r="A43" s="100" t="s">
        <v>14</v>
      </c>
      <c r="B43" s="203">
        <v>0.8</v>
      </c>
      <c r="C43" s="203">
        <v>1.2</v>
      </c>
      <c r="D43" s="209">
        <v>1</v>
      </c>
      <c r="E43" s="197">
        <v>-0.2</v>
      </c>
      <c r="G43" s="766"/>
      <c r="H43" s="766"/>
      <c r="I43" s="766"/>
      <c r="J43" s="766"/>
    </row>
    <row r="44" spans="1:10" x14ac:dyDescent="0.35">
      <c r="G44" s="766"/>
      <c r="H44" s="766"/>
      <c r="I44" s="766"/>
      <c r="J44" s="766"/>
    </row>
    <row r="45" spans="1:10" x14ac:dyDescent="0.35">
      <c r="A45" s="438" t="s">
        <v>229</v>
      </c>
      <c r="B45" s="438"/>
      <c r="C45" s="438"/>
      <c r="D45" s="438"/>
      <c r="E45" s="438"/>
      <c r="G45" s="766"/>
      <c r="H45" s="766"/>
      <c r="I45" s="766"/>
      <c r="J45" s="766"/>
    </row>
    <row r="46" spans="1:10" x14ac:dyDescent="0.35">
      <c r="G46" s="766"/>
      <c r="H46" s="766"/>
      <c r="I46" s="766"/>
      <c r="J46" s="766"/>
    </row>
    <row r="47" spans="1:10" ht="15" thickBot="1" x14ac:dyDescent="0.4">
      <c r="A47" s="80" t="s">
        <v>8</v>
      </c>
      <c r="B47" s="250" t="s">
        <v>145</v>
      </c>
      <c r="C47" s="250" t="s">
        <v>146</v>
      </c>
      <c r="D47" s="250" t="s">
        <v>147</v>
      </c>
      <c r="E47" s="215" t="s">
        <v>3</v>
      </c>
      <c r="G47" s="766"/>
    </row>
    <row r="48" spans="1:10" x14ac:dyDescent="0.35">
      <c r="A48" s="127" t="s">
        <v>125</v>
      </c>
      <c r="B48" s="195">
        <v>42.66</v>
      </c>
      <c r="C48" s="195">
        <v>44.41</v>
      </c>
      <c r="D48" s="238">
        <v>43.47</v>
      </c>
      <c r="E48" s="195">
        <v>-0.94</v>
      </c>
      <c r="G48" s="766"/>
      <c r="H48" s="766"/>
      <c r="I48" s="766"/>
      <c r="J48" s="766"/>
    </row>
    <row r="49" spans="1:10" x14ac:dyDescent="0.35">
      <c r="A49" s="128" t="s">
        <v>9</v>
      </c>
      <c r="B49" s="200">
        <v>28.87</v>
      </c>
      <c r="C49" s="200">
        <v>27.7</v>
      </c>
      <c r="D49" s="266">
        <v>28.45</v>
      </c>
      <c r="E49" s="200">
        <v>0.75</v>
      </c>
      <c r="G49" s="766"/>
      <c r="H49" s="766"/>
      <c r="I49" s="766"/>
      <c r="J49" s="766"/>
    </row>
    <row r="50" spans="1:10" x14ac:dyDescent="0.35">
      <c r="A50" s="127" t="s">
        <v>85</v>
      </c>
      <c r="B50" s="195">
        <v>26.87</v>
      </c>
      <c r="C50" s="195">
        <v>26.03</v>
      </c>
      <c r="D50" s="238">
        <v>26.37</v>
      </c>
      <c r="E50" s="195">
        <v>0.35</v>
      </c>
      <c r="G50" s="766"/>
      <c r="H50" s="766"/>
      <c r="I50" s="766"/>
      <c r="J50" s="766"/>
    </row>
    <row r="51" spans="1:10" x14ac:dyDescent="0.35">
      <c r="A51" s="124" t="s">
        <v>14</v>
      </c>
      <c r="B51" s="200">
        <v>1.61</v>
      </c>
      <c r="C51" s="262">
        <v>1.87</v>
      </c>
      <c r="D51" s="266">
        <v>1.71</v>
      </c>
      <c r="E51" s="200">
        <v>-0.16</v>
      </c>
      <c r="G51" s="766"/>
      <c r="H51" s="766"/>
      <c r="I51" s="766"/>
      <c r="J51" s="766"/>
    </row>
    <row r="53" spans="1:10" x14ac:dyDescent="0.35">
      <c r="A53" s="436" t="s">
        <v>106</v>
      </c>
      <c r="B53" s="436"/>
      <c r="C53" s="436"/>
      <c r="D53" s="436"/>
      <c r="E53" s="436"/>
    </row>
    <row r="55" spans="1:10" x14ac:dyDescent="0.35">
      <c r="A55" s="438" t="s">
        <v>230</v>
      </c>
    </row>
    <row r="57" spans="1:10" ht="13" thickBot="1" x14ac:dyDescent="0.3">
      <c r="A57" s="2" t="s">
        <v>8</v>
      </c>
      <c r="B57" s="319" t="s">
        <v>145</v>
      </c>
      <c r="C57" s="319" t="s">
        <v>146</v>
      </c>
      <c r="D57" s="319" t="s">
        <v>147</v>
      </c>
      <c r="E57" s="215" t="s">
        <v>3</v>
      </c>
    </row>
    <row r="58" spans="1:10" ht="12.5" x14ac:dyDescent="0.25">
      <c r="A58" s="90" t="s">
        <v>54</v>
      </c>
      <c r="B58" s="388">
        <v>8</v>
      </c>
      <c r="C58" s="388">
        <v>7</v>
      </c>
      <c r="D58" s="389">
        <v>6</v>
      </c>
      <c r="E58" s="388">
        <v>-1</v>
      </c>
    </row>
    <row r="60" spans="1:10" x14ac:dyDescent="0.35">
      <c r="A60" s="438" t="s">
        <v>231</v>
      </c>
    </row>
    <row r="62" spans="1:10" ht="13" thickBot="1" x14ac:dyDescent="0.3">
      <c r="A62" s="137"/>
      <c r="B62" s="3" t="s">
        <v>145</v>
      </c>
      <c r="C62" s="3" t="s">
        <v>146</v>
      </c>
      <c r="D62" s="3" t="s">
        <v>147</v>
      </c>
      <c r="E62" s="4" t="s">
        <v>3</v>
      </c>
    </row>
    <row r="63" spans="1:10" ht="12.5" x14ac:dyDescent="0.25">
      <c r="A63" s="99" t="s">
        <v>105</v>
      </c>
      <c r="B63" s="106">
        <v>57.702256310000003</v>
      </c>
      <c r="C63" s="106">
        <v>40.512348629999998</v>
      </c>
      <c r="D63" s="165">
        <v>36.90978234</v>
      </c>
      <c r="E63" s="134">
        <v>-8.8925140403542393</v>
      </c>
    </row>
    <row r="64" spans="1:10" ht="12.5" x14ac:dyDescent="0.25">
      <c r="A64" s="100" t="s">
        <v>104</v>
      </c>
      <c r="B64" s="14">
        <v>321.50763961000001</v>
      </c>
      <c r="C64" s="14">
        <v>267.98809399999999</v>
      </c>
      <c r="D64" s="166">
        <v>232.56058970999999</v>
      </c>
      <c r="E64" s="130">
        <v>-13.219805313440499</v>
      </c>
    </row>
    <row r="65" spans="1:5" ht="13" thickBot="1" x14ac:dyDescent="0.3">
      <c r="A65" s="99" t="s">
        <v>103</v>
      </c>
      <c r="B65" s="106">
        <v>21.94851152</v>
      </c>
      <c r="C65" s="106">
        <v>14.66459126</v>
      </c>
      <c r="D65" s="165">
        <v>11.98133045</v>
      </c>
      <c r="E65" s="134">
        <v>-18.2975492628903</v>
      </c>
    </row>
    <row r="66" spans="1:5" ht="12.5" x14ac:dyDescent="0.25">
      <c r="A66" s="164" t="s">
        <v>97</v>
      </c>
      <c r="B66" s="163">
        <v>401.15840744000002</v>
      </c>
      <c r="C66" s="163">
        <v>323.16503389000002</v>
      </c>
      <c r="D66" s="162">
        <v>281.45170250000001</v>
      </c>
      <c r="E66" s="136">
        <v>-12.9077489875339</v>
      </c>
    </row>
    <row r="68" spans="1:5" x14ac:dyDescent="0.35">
      <c r="A68" s="438" t="s">
        <v>232</v>
      </c>
    </row>
    <row r="70" spans="1:5" ht="13" thickBot="1" x14ac:dyDescent="0.3">
      <c r="A70" s="80" t="s">
        <v>8</v>
      </c>
      <c r="B70" s="320" t="s">
        <v>145</v>
      </c>
      <c r="C70" s="320" t="s">
        <v>146</v>
      </c>
      <c r="D70" s="320" t="s">
        <v>147</v>
      </c>
      <c r="E70" s="276" t="s">
        <v>3</v>
      </c>
    </row>
    <row r="71" spans="1:5" ht="12.5" x14ac:dyDescent="0.25">
      <c r="A71" s="101" t="s">
        <v>9</v>
      </c>
      <c r="B71" s="196">
        <v>287.78124400000002</v>
      </c>
      <c r="C71" s="196">
        <v>228.498876</v>
      </c>
      <c r="D71" s="196">
        <v>194.206278</v>
      </c>
      <c r="E71" s="263">
        <v>-15.0077753555339</v>
      </c>
    </row>
    <row r="72" spans="1:5" ht="13" thickBot="1" x14ac:dyDescent="0.3">
      <c r="A72" s="100" t="s">
        <v>14</v>
      </c>
      <c r="B72" s="197">
        <v>113.37716344</v>
      </c>
      <c r="C72" s="197">
        <v>94.666157889999994</v>
      </c>
      <c r="D72" s="203">
        <v>87.245424499999999</v>
      </c>
      <c r="E72" s="267">
        <v>-7.8388450058602102</v>
      </c>
    </row>
    <row r="73" spans="1:5" ht="12.5" x14ac:dyDescent="0.25">
      <c r="A73" s="145" t="s">
        <v>24</v>
      </c>
      <c r="B73" s="265">
        <v>401.15840744000002</v>
      </c>
      <c r="C73" s="265">
        <v>323.16503389000002</v>
      </c>
      <c r="D73" s="268">
        <v>281.45170250000001</v>
      </c>
      <c r="E73" s="208">
        <v>-12.9077489875339</v>
      </c>
    </row>
    <row r="75" spans="1:5" x14ac:dyDescent="0.35">
      <c r="A75" s="438" t="s">
        <v>233</v>
      </c>
    </row>
    <row r="77" spans="1:5" ht="13" thickBot="1" x14ac:dyDescent="0.3">
      <c r="A77" s="105"/>
      <c r="B77" s="321" t="s">
        <v>145</v>
      </c>
      <c r="C77" s="321" t="s">
        <v>146</v>
      </c>
      <c r="D77" s="321" t="s">
        <v>147</v>
      </c>
      <c r="E77" s="309" t="s">
        <v>3</v>
      </c>
    </row>
    <row r="78" spans="1:5" ht="12.5" x14ac:dyDescent="0.25">
      <c r="A78" s="92" t="s">
        <v>9</v>
      </c>
      <c r="B78" s="195">
        <v>0.87136038000000005</v>
      </c>
      <c r="C78" s="195">
        <v>0.66599975</v>
      </c>
      <c r="D78" s="269">
        <v>0.55059716999999997</v>
      </c>
      <c r="E78" s="195">
        <v>-17.327721219114601</v>
      </c>
    </row>
    <row r="79" spans="1:5" ht="13" thickBot="1" x14ac:dyDescent="0.3">
      <c r="A79" s="94" t="s">
        <v>14</v>
      </c>
      <c r="B79" s="270">
        <v>0.22236325000000001</v>
      </c>
      <c r="C79" s="270">
        <v>0.18732238000000001</v>
      </c>
      <c r="D79" s="271">
        <v>0.12979505999999999</v>
      </c>
      <c r="E79" s="201">
        <v>-30.710329433140899</v>
      </c>
    </row>
    <row r="80" spans="1:5" ht="12.5" x14ac:dyDescent="0.25">
      <c r="A80" s="95" t="s">
        <v>24</v>
      </c>
      <c r="B80" s="272">
        <v>1.0937236299999999</v>
      </c>
      <c r="C80" s="272">
        <v>0.85332213000000001</v>
      </c>
      <c r="D80" s="273">
        <v>0.68039223000000004</v>
      </c>
      <c r="E80" s="274">
        <v>-20.265488719951499</v>
      </c>
    </row>
    <row r="82" spans="1:5" x14ac:dyDescent="0.35">
      <c r="A82" s="770" t="s">
        <v>102</v>
      </c>
      <c r="B82" s="436"/>
      <c r="C82" s="436"/>
      <c r="D82" s="436"/>
      <c r="E82" s="436"/>
    </row>
    <row r="84" spans="1:5" ht="13" x14ac:dyDescent="0.25">
      <c r="A84" s="789" t="s">
        <v>428</v>
      </c>
      <c r="B84" s="789"/>
      <c r="C84" s="789"/>
      <c r="D84" s="789"/>
      <c r="E84" s="789"/>
    </row>
    <row r="85" spans="1:5" ht="12.5" x14ac:dyDescent="0.25">
      <c r="A85" s="188"/>
      <c r="B85" s="1"/>
      <c r="C85" s="123"/>
      <c r="D85" s="122"/>
      <c r="E85" s="1"/>
    </row>
    <row r="86" spans="1:5" ht="13" thickBot="1" x14ac:dyDescent="0.3">
      <c r="A86" s="2" t="s">
        <v>8</v>
      </c>
      <c r="B86" s="321" t="s">
        <v>145</v>
      </c>
      <c r="C86" s="321" t="s">
        <v>146</v>
      </c>
      <c r="D86" s="321" t="s">
        <v>147</v>
      </c>
      <c r="E86" s="215" t="s">
        <v>2</v>
      </c>
    </row>
    <row r="87" spans="1:5" ht="12.5" x14ac:dyDescent="0.25">
      <c r="A87" s="185" t="s">
        <v>54</v>
      </c>
      <c r="B87" s="178">
        <v>10</v>
      </c>
      <c r="C87" s="178">
        <v>9</v>
      </c>
      <c r="D87" s="178">
        <v>9</v>
      </c>
      <c r="E87" s="179">
        <v>0</v>
      </c>
    </row>
    <row r="88" spans="1:5" ht="12.5" x14ac:dyDescent="0.25">
      <c r="A88" s="188"/>
      <c r="B88" s="1"/>
      <c r="C88" s="123"/>
      <c r="D88" s="122"/>
      <c r="E88" s="1"/>
    </row>
    <row r="89" spans="1:5" ht="13" x14ac:dyDescent="0.25">
      <c r="A89" s="789" t="s">
        <v>429</v>
      </c>
      <c r="B89" s="789"/>
      <c r="C89" s="789"/>
      <c r="D89" s="789"/>
      <c r="E89" s="789"/>
    </row>
    <row r="90" spans="1:5" ht="12.5" x14ac:dyDescent="0.25">
      <c r="A90" s="188"/>
      <c r="B90" s="1"/>
      <c r="C90" s="123"/>
      <c r="D90" s="122"/>
      <c r="E90" s="1"/>
    </row>
    <row r="91" spans="1:5" ht="13" thickBot="1" x14ac:dyDescent="0.3">
      <c r="A91" s="137"/>
      <c r="B91" s="321" t="s">
        <v>145</v>
      </c>
      <c r="C91" s="321" t="s">
        <v>146</v>
      </c>
      <c r="D91" s="321" t="s">
        <v>147</v>
      </c>
      <c r="E91" s="4" t="s">
        <v>2</v>
      </c>
    </row>
    <row r="92" spans="1:5" ht="12.5" x14ac:dyDescent="0.25">
      <c r="A92" s="99" t="s">
        <v>101</v>
      </c>
      <c r="B92" s="106">
        <v>53.5419123</v>
      </c>
      <c r="C92" s="135">
        <v>48.444779369999999</v>
      </c>
      <c r="D92" s="135">
        <v>46.300228619999999</v>
      </c>
      <c r="E92" s="134">
        <v>-4.4267943375711596</v>
      </c>
    </row>
    <row r="93" spans="1:5" ht="12.5" x14ac:dyDescent="0.25">
      <c r="A93" s="100" t="s">
        <v>100</v>
      </c>
      <c r="B93" s="14">
        <v>137.90170606999999</v>
      </c>
      <c r="C93" s="71">
        <v>74.390620749999997</v>
      </c>
      <c r="D93" s="71">
        <v>91.390951450000003</v>
      </c>
      <c r="E93" s="130">
        <v>22.852787795832398</v>
      </c>
    </row>
    <row r="94" spans="1:5" ht="12.5" x14ac:dyDescent="0.25">
      <c r="A94" s="99" t="s">
        <v>99</v>
      </c>
      <c r="B94" s="106">
        <v>289.88988403000002</v>
      </c>
      <c r="C94" s="135">
        <v>275.67558984999999</v>
      </c>
      <c r="D94" s="135">
        <v>224.20469428999999</v>
      </c>
      <c r="E94" s="134">
        <v>-18.670820868835801</v>
      </c>
    </row>
    <row r="95" spans="1:5" ht="13" thickBot="1" x14ac:dyDescent="0.3">
      <c r="A95" s="100" t="s">
        <v>98</v>
      </c>
      <c r="B95" s="14">
        <v>522.84771812999998</v>
      </c>
      <c r="C95" s="71">
        <v>336.92762470000002</v>
      </c>
      <c r="D95" s="71">
        <v>337.87126429</v>
      </c>
      <c r="E95" s="130">
        <v>0.28007189699574803</v>
      </c>
    </row>
    <row r="96" spans="1:5" ht="12.5" x14ac:dyDescent="0.25">
      <c r="A96" s="145" t="s">
        <v>97</v>
      </c>
      <c r="B96" s="111">
        <v>1004.18122053</v>
      </c>
      <c r="C96" s="160">
        <v>735.43861466999999</v>
      </c>
      <c r="D96" s="160">
        <v>699.76713864999999</v>
      </c>
      <c r="E96" s="159">
        <v>-4.8503675641244701</v>
      </c>
    </row>
    <row r="97" spans="1:10" ht="12.5" x14ac:dyDescent="0.25">
      <c r="A97" s="188"/>
      <c r="B97" s="1"/>
      <c r="C97" s="123"/>
      <c r="D97" s="122"/>
      <c r="E97" s="1"/>
    </row>
    <row r="98" spans="1:10" ht="13" x14ac:dyDescent="0.25">
      <c r="A98" s="790" t="s">
        <v>430</v>
      </c>
      <c r="B98" s="790"/>
      <c r="C98" s="790"/>
      <c r="D98" s="790"/>
      <c r="E98" s="790"/>
    </row>
    <row r="99" spans="1:10" ht="12.5" x14ac:dyDescent="0.25">
      <c r="A99" s="188"/>
      <c r="B99" s="1"/>
      <c r="C99" s="123"/>
      <c r="D99" s="122"/>
      <c r="E99" s="1"/>
    </row>
    <row r="100" spans="1:10" ht="13" thickBot="1" x14ac:dyDescent="0.3">
      <c r="A100" s="2" t="s">
        <v>8</v>
      </c>
      <c r="B100" s="321" t="s">
        <v>145</v>
      </c>
      <c r="C100" s="321" t="s">
        <v>146</v>
      </c>
      <c r="D100" s="321" t="s">
        <v>147</v>
      </c>
      <c r="E100" s="276" t="s">
        <v>2</v>
      </c>
    </row>
    <row r="101" spans="1:10" x14ac:dyDescent="0.35">
      <c r="A101" s="101" t="s">
        <v>9</v>
      </c>
      <c r="B101" s="196">
        <v>33.700000000000003</v>
      </c>
      <c r="C101" s="196">
        <v>44.9</v>
      </c>
      <c r="D101" s="196">
        <v>44.1</v>
      </c>
      <c r="E101" s="263">
        <v>-0.7</v>
      </c>
      <c r="G101" s="766"/>
      <c r="H101" s="766"/>
      <c r="I101" s="766"/>
      <c r="J101" s="766"/>
    </row>
    <row r="102" spans="1:10" x14ac:dyDescent="0.35">
      <c r="A102" s="100" t="s">
        <v>13</v>
      </c>
      <c r="B102" s="197">
        <v>40.799999999999997</v>
      </c>
      <c r="C102" s="197">
        <v>29.5</v>
      </c>
      <c r="D102" s="203">
        <v>27.9</v>
      </c>
      <c r="E102" s="199">
        <v>-1.6</v>
      </c>
      <c r="G102" s="766"/>
      <c r="H102" s="766"/>
      <c r="I102" s="766"/>
      <c r="J102" s="766"/>
    </row>
    <row r="103" spans="1:10" x14ac:dyDescent="0.35">
      <c r="A103" s="101" t="s">
        <v>11</v>
      </c>
      <c r="B103" s="196">
        <v>11.2</v>
      </c>
      <c r="C103" s="196">
        <v>7.8</v>
      </c>
      <c r="D103" s="196">
        <v>10.8</v>
      </c>
      <c r="E103" s="263">
        <v>3.1</v>
      </c>
      <c r="G103" s="766"/>
      <c r="H103" s="766"/>
      <c r="I103" s="766"/>
      <c r="J103" s="766"/>
    </row>
    <row r="104" spans="1:10" x14ac:dyDescent="0.35">
      <c r="A104" s="100" t="s">
        <v>96</v>
      </c>
      <c r="B104" s="197">
        <v>7.3</v>
      </c>
      <c r="C104" s="197">
        <v>10.8</v>
      </c>
      <c r="D104" s="203">
        <v>10.1</v>
      </c>
      <c r="E104" s="199">
        <v>-0.7</v>
      </c>
      <c r="G104" s="766"/>
      <c r="H104" s="766"/>
      <c r="I104" s="766"/>
      <c r="J104" s="766"/>
    </row>
    <row r="105" spans="1:10" x14ac:dyDescent="0.35">
      <c r="A105" s="101" t="s">
        <v>63</v>
      </c>
      <c r="B105" s="196">
        <v>4.0999999999999996</v>
      </c>
      <c r="C105" s="196">
        <v>4.7</v>
      </c>
      <c r="D105" s="196">
        <v>4</v>
      </c>
      <c r="E105" s="263">
        <v>-0.8</v>
      </c>
      <c r="G105" s="766"/>
      <c r="H105" s="766"/>
      <c r="I105" s="766"/>
      <c r="J105" s="766"/>
    </row>
    <row r="106" spans="1:10" x14ac:dyDescent="0.35">
      <c r="A106" s="100" t="s">
        <v>130</v>
      </c>
      <c r="B106" s="197">
        <v>3</v>
      </c>
      <c r="C106" s="197">
        <v>2.4</v>
      </c>
      <c r="D106" s="197">
        <v>3.1</v>
      </c>
      <c r="E106" s="199">
        <v>0.7</v>
      </c>
      <c r="G106" s="766"/>
      <c r="H106" s="766"/>
      <c r="I106" s="766"/>
      <c r="J106" s="766"/>
    </row>
    <row r="107" spans="1:10" ht="12.5" x14ac:dyDescent="0.25">
      <c r="A107" s="188"/>
      <c r="B107" s="158"/>
      <c r="C107" s="158"/>
      <c r="D107" s="139"/>
      <c r="E107" s="14"/>
    </row>
    <row r="108" spans="1:10" ht="13" x14ac:dyDescent="0.25">
      <c r="A108" s="789" t="s">
        <v>431</v>
      </c>
      <c r="B108" s="789"/>
      <c r="C108" s="789"/>
      <c r="D108" s="789"/>
      <c r="E108" s="789"/>
    </row>
    <row r="109" spans="1:10" ht="12.5" x14ac:dyDescent="0.25">
      <c r="A109" s="188"/>
      <c r="B109" s="1"/>
      <c r="C109" s="123"/>
      <c r="D109" s="122"/>
      <c r="E109" s="1"/>
    </row>
    <row r="110" spans="1:10" ht="13" thickBot="1" x14ac:dyDescent="0.3">
      <c r="A110" s="24"/>
      <c r="B110" s="321" t="s">
        <v>145</v>
      </c>
      <c r="C110" s="321" t="s">
        <v>146</v>
      </c>
      <c r="D110" s="321" t="s">
        <v>147</v>
      </c>
      <c r="E110" s="276" t="s">
        <v>2</v>
      </c>
    </row>
    <row r="111" spans="1:10" ht="12.5" x14ac:dyDescent="0.25">
      <c r="A111" s="157" t="s">
        <v>6</v>
      </c>
      <c r="B111" s="32">
        <v>36.578028920000001</v>
      </c>
      <c r="C111" s="32">
        <v>34.142196079999998</v>
      </c>
      <c r="D111" s="138">
        <v>33.79372815</v>
      </c>
      <c r="E111" s="33">
        <v>-1.0206371294438501</v>
      </c>
    </row>
    <row r="112" spans="1:10" ht="12.5" x14ac:dyDescent="0.25">
      <c r="A112" s="177"/>
      <c r="B112" s="30"/>
      <c r="C112" s="30"/>
      <c r="D112" s="119"/>
      <c r="E112" s="30"/>
    </row>
    <row r="113" spans="1:10" ht="13" x14ac:dyDescent="0.25">
      <c r="A113" s="789" t="s">
        <v>433</v>
      </c>
      <c r="B113" s="789"/>
      <c r="C113" s="789"/>
      <c r="D113" s="789"/>
      <c r="E113" s="789"/>
    </row>
    <row r="114" spans="1:10" ht="12.5" x14ac:dyDescent="0.25">
      <c r="A114" s="188"/>
      <c r="B114" s="1"/>
      <c r="C114" s="123"/>
      <c r="D114" s="122"/>
      <c r="E114" s="1"/>
    </row>
    <row r="115" spans="1:10" ht="13" thickBot="1" x14ac:dyDescent="0.3">
      <c r="A115" s="338" t="s">
        <v>8</v>
      </c>
      <c r="B115" s="321" t="s">
        <v>145</v>
      </c>
      <c r="C115" s="321" t="s">
        <v>146</v>
      </c>
      <c r="D115" s="321" t="s">
        <v>147</v>
      </c>
      <c r="E115" s="276" t="s">
        <v>2</v>
      </c>
    </row>
    <row r="116" spans="1:10" x14ac:dyDescent="0.35">
      <c r="A116" s="322" t="s">
        <v>9</v>
      </c>
      <c r="B116" s="195">
        <v>61.1</v>
      </c>
      <c r="C116" s="195">
        <v>65.599999999999994</v>
      </c>
      <c r="D116" s="410">
        <v>71.099999999999994</v>
      </c>
      <c r="E116" s="396">
        <v>5.4</v>
      </c>
      <c r="G116" s="766"/>
      <c r="H116" s="766"/>
      <c r="I116" s="766"/>
      <c r="J116" s="766"/>
    </row>
    <row r="117" spans="1:10" x14ac:dyDescent="0.35">
      <c r="A117" s="311" t="s">
        <v>13</v>
      </c>
      <c r="B117" s="262">
        <v>25.6</v>
      </c>
      <c r="C117" s="262">
        <v>25.9</v>
      </c>
      <c r="D117" s="205">
        <v>22.8</v>
      </c>
      <c r="E117" s="391">
        <v>-3.1</v>
      </c>
      <c r="G117" s="766"/>
      <c r="H117" s="766"/>
      <c r="I117" s="766"/>
      <c r="J117" s="766"/>
    </row>
    <row r="118" spans="1:10" x14ac:dyDescent="0.35">
      <c r="A118" s="322" t="s">
        <v>85</v>
      </c>
      <c r="B118" s="195">
        <v>4.9000000000000004</v>
      </c>
      <c r="C118" s="195">
        <v>6.3</v>
      </c>
      <c r="D118" s="337">
        <v>4.3</v>
      </c>
      <c r="E118" s="390">
        <v>-2</v>
      </c>
      <c r="G118" s="766"/>
      <c r="H118" s="766"/>
      <c r="I118" s="766"/>
      <c r="J118" s="766"/>
    </row>
    <row r="119" spans="1:10" x14ac:dyDescent="0.35">
      <c r="A119" s="323" t="s">
        <v>432</v>
      </c>
      <c r="B119" s="262">
        <v>5.3</v>
      </c>
      <c r="C119" s="200" t="s">
        <v>69</v>
      </c>
      <c r="D119" s="205" t="s">
        <v>69</v>
      </c>
      <c r="E119" s="411" t="s">
        <v>69</v>
      </c>
      <c r="G119" s="766"/>
      <c r="H119" s="766"/>
      <c r="I119" s="766"/>
      <c r="J119" s="766"/>
    </row>
    <row r="120" spans="1:10" x14ac:dyDescent="0.35">
      <c r="A120" s="322" t="s">
        <v>14</v>
      </c>
      <c r="B120" s="195">
        <v>3.1</v>
      </c>
      <c r="C120" s="412">
        <v>2.2000000000000002</v>
      </c>
      <c r="D120" s="413">
        <v>1.8</v>
      </c>
      <c r="E120" s="392">
        <v>-0.4</v>
      </c>
      <c r="G120" s="766"/>
      <c r="H120" s="766"/>
      <c r="I120" s="766"/>
      <c r="J120" s="766"/>
    </row>
    <row r="121" spans="1:10" x14ac:dyDescent="0.35">
      <c r="A121" s="191"/>
      <c r="B121" s="29"/>
      <c r="C121" s="123"/>
      <c r="D121" s="119"/>
      <c r="E121" s="70"/>
      <c r="G121" s="766"/>
      <c r="H121" s="766"/>
      <c r="I121" s="766"/>
      <c r="J121" s="766"/>
    </row>
    <row r="122" spans="1:10" x14ac:dyDescent="0.35">
      <c r="A122" s="770" t="s">
        <v>95</v>
      </c>
      <c r="B122" s="436"/>
      <c r="C122" s="436"/>
      <c r="D122" s="436"/>
      <c r="E122" s="436"/>
    </row>
    <row r="124" spans="1:10" x14ac:dyDescent="0.35">
      <c r="A124" s="438" t="s">
        <v>234</v>
      </c>
    </row>
    <row r="126" spans="1:10" ht="13" thickBot="1" x14ac:dyDescent="0.3">
      <c r="A126" s="2" t="s">
        <v>8</v>
      </c>
      <c r="B126" s="319" t="s">
        <v>145</v>
      </c>
      <c r="C126" s="319" t="s">
        <v>146</v>
      </c>
      <c r="D126" s="319" t="s">
        <v>147</v>
      </c>
      <c r="E126" s="215" t="s">
        <v>3</v>
      </c>
    </row>
    <row r="127" spans="1:10" ht="12.5" x14ac:dyDescent="0.25">
      <c r="A127" s="185" t="s">
        <v>54</v>
      </c>
      <c r="B127" s="404">
        <v>81</v>
      </c>
      <c r="C127" s="404">
        <v>83</v>
      </c>
      <c r="D127" s="389">
        <v>80</v>
      </c>
      <c r="E127" s="405">
        <v>-3</v>
      </c>
    </row>
    <row r="129" spans="1:10" x14ac:dyDescent="0.35">
      <c r="A129" s="438" t="s">
        <v>235</v>
      </c>
    </row>
    <row r="131" spans="1:10" ht="13" thickBot="1" x14ac:dyDescent="0.3">
      <c r="A131" s="121"/>
      <c r="B131" s="3" t="s">
        <v>145</v>
      </c>
      <c r="C131" s="3" t="s">
        <v>146</v>
      </c>
      <c r="D131" s="3" t="s">
        <v>147</v>
      </c>
      <c r="E131" s="4" t="s">
        <v>3</v>
      </c>
    </row>
    <row r="132" spans="1:10" ht="12.5" x14ac:dyDescent="0.25">
      <c r="A132" s="92" t="s">
        <v>86</v>
      </c>
      <c r="B132" s="78">
        <v>375.87912446000001</v>
      </c>
      <c r="C132" s="78">
        <v>428.54832335999998</v>
      </c>
      <c r="D132" s="156">
        <v>480.52196985</v>
      </c>
      <c r="E132" s="118">
        <v>12.127838018943701</v>
      </c>
    </row>
    <row r="133" spans="1:10" ht="12.5" x14ac:dyDescent="0.25">
      <c r="A133" s="93" t="s">
        <v>122</v>
      </c>
      <c r="B133" s="30">
        <v>102.85254197</v>
      </c>
      <c r="C133" s="30">
        <v>111.52173245</v>
      </c>
      <c r="D133" s="140">
        <v>120.47193608000001</v>
      </c>
      <c r="E133" s="31">
        <v>8.0255242035562393</v>
      </c>
    </row>
    <row r="134" spans="1:10" ht="12.5" x14ac:dyDescent="0.25">
      <c r="A134" s="193" t="s">
        <v>236</v>
      </c>
      <c r="B134" s="30">
        <v>273.02658249000001</v>
      </c>
      <c r="C134" s="30">
        <v>317.02659090999998</v>
      </c>
      <c r="D134" s="140">
        <v>360.05003377000003</v>
      </c>
      <c r="E134" s="31">
        <v>13.570925623779599</v>
      </c>
    </row>
    <row r="135" spans="1:10" ht="12.5" x14ac:dyDescent="0.25">
      <c r="A135" s="93" t="s">
        <v>94</v>
      </c>
      <c r="B135" s="30">
        <v>8.5392845899999994</v>
      </c>
      <c r="C135" s="30">
        <v>11.304104000000001</v>
      </c>
      <c r="D135" s="140">
        <v>12.221292999999999</v>
      </c>
      <c r="E135" s="31">
        <v>8.1137700077777097</v>
      </c>
    </row>
    <row r="136" spans="1:10" ht="12.5" x14ac:dyDescent="0.25">
      <c r="A136" s="92" t="s">
        <v>93</v>
      </c>
      <c r="B136" s="26">
        <v>5.8649568099999998</v>
      </c>
      <c r="C136" s="26">
        <v>6.5444616299999998</v>
      </c>
      <c r="D136" s="141">
        <v>6.2357365500000004</v>
      </c>
      <c r="E136" s="118">
        <v>-4.7173487668534104</v>
      </c>
    </row>
    <row r="137" spans="1:10" ht="13" thickBot="1" x14ac:dyDescent="0.3">
      <c r="A137" s="94" t="s">
        <v>92</v>
      </c>
      <c r="B137" s="91">
        <v>4.3040626499999997</v>
      </c>
      <c r="C137" s="91">
        <v>4.6948123199999996</v>
      </c>
      <c r="D137" s="155">
        <v>4.3958740000000001</v>
      </c>
      <c r="E137" s="31">
        <v>-6.36741789925268</v>
      </c>
    </row>
    <row r="138" spans="1:10" ht="12.5" x14ac:dyDescent="0.25">
      <c r="A138" s="95" t="s">
        <v>81</v>
      </c>
      <c r="B138" s="41">
        <v>381.74408126999998</v>
      </c>
      <c r="C138" s="41">
        <v>435.09278498999998</v>
      </c>
      <c r="D138" s="143">
        <v>486.75770640000002</v>
      </c>
      <c r="E138" s="154">
        <v>11.874460619057899</v>
      </c>
    </row>
    <row r="140" spans="1:10" ht="27.5" customHeight="1" x14ac:dyDescent="0.35">
      <c r="A140" s="782" t="s">
        <v>237</v>
      </c>
      <c r="B140" s="784"/>
      <c r="C140" s="784"/>
      <c r="D140" s="784"/>
      <c r="E140" s="784"/>
    </row>
    <row r="142" spans="1:10" ht="13" thickBot="1" x14ac:dyDescent="0.3">
      <c r="A142" s="324" t="s">
        <v>194</v>
      </c>
      <c r="B142" s="321" t="s">
        <v>145</v>
      </c>
      <c r="C142" s="321" t="s">
        <v>146</v>
      </c>
      <c r="D142" s="321" t="s">
        <v>147</v>
      </c>
      <c r="E142" s="309" t="s">
        <v>3</v>
      </c>
    </row>
    <row r="143" spans="1:10" x14ac:dyDescent="0.35">
      <c r="A143" s="325" t="s">
        <v>9</v>
      </c>
      <c r="B143" s="195">
        <v>74.86</v>
      </c>
      <c r="C143" s="195">
        <v>74.88</v>
      </c>
      <c r="D143" s="238">
        <v>73.98</v>
      </c>
      <c r="E143" s="195">
        <v>-0.9</v>
      </c>
      <c r="G143" s="766"/>
      <c r="H143" s="766"/>
      <c r="I143" s="766"/>
      <c r="J143" s="766"/>
    </row>
    <row r="144" spans="1:10" x14ac:dyDescent="0.35">
      <c r="A144" s="326" t="s">
        <v>85</v>
      </c>
      <c r="B144" s="200">
        <v>12.02</v>
      </c>
      <c r="C144" s="200">
        <v>10.79</v>
      </c>
      <c r="D144" s="266">
        <v>12.4</v>
      </c>
      <c r="E144" s="200">
        <v>1.61</v>
      </c>
      <c r="G144" s="766"/>
      <c r="H144" s="766"/>
      <c r="I144" s="766"/>
      <c r="J144" s="766"/>
    </row>
    <row r="145" spans="1:10" x14ac:dyDescent="0.35">
      <c r="A145" s="325" t="s">
        <v>63</v>
      </c>
      <c r="B145" s="195">
        <v>8.36</v>
      </c>
      <c r="C145" s="195">
        <v>10.08</v>
      </c>
      <c r="D145" s="238">
        <v>8.9499999999999993</v>
      </c>
      <c r="E145" s="195">
        <v>-1.1200000000000001</v>
      </c>
      <c r="G145" s="766"/>
      <c r="H145" s="766"/>
      <c r="I145" s="766"/>
      <c r="J145" s="766"/>
    </row>
    <row r="146" spans="1:10" x14ac:dyDescent="0.35">
      <c r="A146" s="327" t="s">
        <v>14</v>
      </c>
      <c r="B146" s="262">
        <v>4.7699999999999996</v>
      </c>
      <c r="C146" s="262">
        <v>4.26</v>
      </c>
      <c r="D146" s="200">
        <v>4.67</v>
      </c>
      <c r="E146" s="201">
        <v>0.42</v>
      </c>
      <c r="G146" s="766"/>
      <c r="H146" s="766"/>
      <c r="I146" s="766"/>
      <c r="J146" s="766"/>
    </row>
    <row r="147" spans="1:10" x14ac:dyDescent="0.35">
      <c r="G147" s="766"/>
      <c r="H147" s="766"/>
      <c r="I147" s="766"/>
      <c r="J147" s="766"/>
    </row>
    <row r="148" spans="1:10" x14ac:dyDescent="0.35">
      <c r="A148" s="438" t="s">
        <v>238</v>
      </c>
    </row>
    <row r="150" spans="1:10" ht="13" thickBot="1" x14ac:dyDescent="0.3">
      <c r="A150" s="153" t="s">
        <v>91</v>
      </c>
      <c r="B150" s="3" t="s">
        <v>145</v>
      </c>
      <c r="C150" s="3" t="s">
        <v>146</v>
      </c>
      <c r="D150" s="3" t="s">
        <v>147</v>
      </c>
      <c r="E150" s="4" t="s">
        <v>3</v>
      </c>
    </row>
    <row r="151" spans="1:10" ht="12.5" x14ac:dyDescent="0.25">
      <c r="A151" s="152" t="s">
        <v>124</v>
      </c>
      <c r="B151" s="149">
        <v>55.827338437162098</v>
      </c>
      <c r="C151" s="149">
        <v>57.934275058411998</v>
      </c>
      <c r="D151" s="147">
        <v>58.546413235337397</v>
      </c>
      <c r="E151" s="134">
        <v>0.61213817692543404</v>
      </c>
    </row>
    <row r="152" spans="1:10" ht="12.5" x14ac:dyDescent="0.25">
      <c r="A152" s="151" t="s">
        <v>239</v>
      </c>
      <c r="B152" s="14">
        <v>27.232414278271001</v>
      </c>
      <c r="C152" s="14">
        <v>29.663745542610901</v>
      </c>
      <c r="D152" s="72">
        <v>30.654266477049301</v>
      </c>
      <c r="E152" s="130">
        <v>0.99052093443845701</v>
      </c>
    </row>
    <row r="153" spans="1:10" ht="13" thickBot="1" x14ac:dyDescent="0.3">
      <c r="A153" s="151" t="s">
        <v>240</v>
      </c>
      <c r="B153" s="14">
        <v>28.5949241588911</v>
      </c>
      <c r="C153" s="14">
        <v>28.270529515801101</v>
      </c>
      <c r="D153" s="72">
        <v>27.892146758288099</v>
      </c>
      <c r="E153" s="130">
        <v>-0.37838275751302303</v>
      </c>
    </row>
    <row r="154" spans="1:10" ht="12.5" x14ac:dyDescent="0.25">
      <c r="A154" s="150" t="s">
        <v>90</v>
      </c>
      <c r="B154" s="148"/>
      <c r="C154" s="148"/>
      <c r="D154" s="147"/>
      <c r="E154" s="146"/>
    </row>
    <row r="155" spans="1:10" ht="12.5" x14ac:dyDescent="0.25">
      <c r="A155" s="464" t="s">
        <v>89</v>
      </c>
      <c r="B155" s="14">
        <v>57.189848317782101</v>
      </c>
      <c r="C155" s="14">
        <v>54.279416488132497</v>
      </c>
      <c r="D155" s="71">
        <v>53.552921746228698</v>
      </c>
      <c r="E155" s="130">
        <v>-0.72649474190379204</v>
      </c>
    </row>
    <row r="156" spans="1:10" ht="22.5" customHeight="1" x14ac:dyDescent="0.25">
      <c r="A156" s="792" t="s">
        <v>123</v>
      </c>
      <c r="B156" s="793"/>
      <c r="C156" s="793"/>
      <c r="D156" s="793"/>
      <c r="E156" s="793"/>
    </row>
    <row r="158" spans="1:10" ht="29" customHeight="1" x14ac:dyDescent="0.35">
      <c r="A158" s="782" t="s">
        <v>241</v>
      </c>
      <c r="B158" s="784"/>
      <c r="C158" s="784"/>
      <c r="D158" s="784"/>
      <c r="E158" s="784"/>
    </row>
    <row r="160" spans="1:10" ht="13" thickBot="1" x14ac:dyDescent="0.3">
      <c r="A160" s="229" t="s">
        <v>8</v>
      </c>
      <c r="B160" s="339" t="s">
        <v>145</v>
      </c>
      <c r="C160" s="339" t="s">
        <v>146</v>
      </c>
      <c r="D160" s="339" t="s">
        <v>147</v>
      </c>
      <c r="E160" s="215" t="s">
        <v>3</v>
      </c>
    </row>
    <row r="161" spans="1:5" ht="12.5" x14ac:dyDescent="0.25">
      <c r="A161" s="244" t="s">
        <v>9</v>
      </c>
      <c r="B161" s="196">
        <v>942</v>
      </c>
      <c r="C161" s="196">
        <v>1008</v>
      </c>
      <c r="D161" s="196">
        <v>1128</v>
      </c>
      <c r="E161" s="263">
        <v>11.9047619047619</v>
      </c>
    </row>
    <row r="162" spans="1:5" ht="12.5" x14ac:dyDescent="0.25">
      <c r="A162" s="239" t="s">
        <v>85</v>
      </c>
      <c r="B162" s="197">
        <v>555</v>
      </c>
      <c r="C162" s="203">
        <v>655</v>
      </c>
      <c r="D162" s="203">
        <v>755</v>
      </c>
      <c r="E162" s="199">
        <v>15.267175572519101</v>
      </c>
    </row>
    <row r="163" spans="1:5" ht="12.5" x14ac:dyDescent="0.25">
      <c r="A163" s="244" t="s">
        <v>242</v>
      </c>
      <c r="B163" s="196" t="s">
        <v>69</v>
      </c>
      <c r="C163" s="196" t="s">
        <v>69</v>
      </c>
      <c r="D163" s="196">
        <v>100</v>
      </c>
      <c r="E163" s="263" t="s">
        <v>69</v>
      </c>
    </row>
    <row r="164" spans="1:5" ht="12.5" x14ac:dyDescent="0.25">
      <c r="A164" s="239" t="s">
        <v>243</v>
      </c>
      <c r="B164" s="197">
        <v>90.86</v>
      </c>
      <c r="C164" s="203">
        <v>67</v>
      </c>
      <c r="D164" s="203">
        <v>78</v>
      </c>
      <c r="E164" s="199">
        <v>16.417910447761201</v>
      </c>
    </row>
    <row r="165" spans="1:5" ht="12.5" x14ac:dyDescent="0.25">
      <c r="A165" s="244" t="s">
        <v>83</v>
      </c>
      <c r="B165" s="196">
        <v>50</v>
      </c>
      <c r="C165" s="196">
        <v>50</v>
      </c>
      <c r="D165" s="196">
        <v>50</v>
      </c>
      <c r="E165" s="263">
        <v>0</v>
      </c>
    </row>
    <row r="166" spans="1:5" ht="12.5" x14ac:dyDescent="0.25">
      <c r="A166" s="239" t="s">
        <v>63</v>
      </c>
      <c r="B166" s="197">
        <v>24</v>
      </c>
      <c r="C166" s="203">
        <v>24</v>
      </c>
      <c r="D166" s="203">
        <v>30</v>
      </c>
      <c r="E166" s="199">
        <v>25</v>
      </c>
    </row>
    <row r="167" spans="1:5" ht="12.5" x14ac:dyDescent="0.25">
      <c r="A167" s="244" t="s">
        <v>244</v>
      </c>
      <c r="B167" s="196">
        <v>6</v>
      </c>
      <c r="C167" s="196">
        <v>20</v>
      </c>
      <c r="D167" s="196">
        <v>20</v>
      </c>
      <c r="E167" s="263">
        <v>0</v>
      </c>
    </row>
    <row r="168" spans="1:5" ht="12.5" x14ac:dyDescent="0.25">
      <c r="A168" s="239" t="s">
        <v>245</v>
      </c>
      <c r="B168" s="197">
        <v>10</v>
      </c>
      <c r="C168" s="203">
        <v>10</v>
      </c>
      <c r="D168" s="203">
        <v>10</v>
      </c>
      <c r="E168" s="199">
        <v>0</v>
      </c>
    </row>
    <row r="169" spans="1:5" ht="13" thickBot="1" x14ac:dyDescent="0.3">
      <c r="A169" s="245" t="s">
        <v>14</v>
      </c>
      <c r="B169" s="329">
        <v>2.0099999999999998</v>
      </c>
      <c r="C169" s="329">
        <v>12</v>
      </c>
      <c r="D169" s="329">
        <v>12</v>
      </c>
      <c r="E169" s="263">
        <v>0</v>
      </c>
    </row>
    <row r="170" spans="1:5" ht="12.5" x14ac:dyDescent="0.25">
      <c r="A170" s="249" t="s">
        <v>24</v>
      </c>
      <c r="B170" s="284">
        <v>1679.87</v>
      </c>
      <c r="C170" s="285">
        <v>1846</v>
      </c>
      <c r="D170" s="285">
        <v>2183</v>
      </c>
      <c r="E170" s="330">
        <v>18.255687973997802</v>
      </c>
    </row>
    <row r="172" spans="1:5" ht="13" customHeight="1" x14ac:dyDescent="0.35">
      <c r="A172" s="770" t="s">
        <v>88</v>
      </c>
      <c r="B172" s="436"/>
      <c r="C172" s="436"/>
      <c r="D172" s="436"/>
      <c r="E172" s="436"/>
    </row>
    <row r="174" spans="1:5" x14ac:dyDescent="0.35">
      <c r="A174" s="438" t="s">
        <v>327</v>
      </c>
    </row>
    <row r="176" spans="1:5" ht="13" thickBot="1" x14ac:dyDescent="0.3">
      <c r="A176" s="2"/>
      <c r="B176" s="250" t="s">
        <v>145</v>
      </c>
      <c r="C176" s="250" t="s">
        <v>146</v>
      </c>
      <c r="D176" s="250" t="s">
        <v>147</v>
      </c>
      <c r="E176" s="215" t="s">
        <v>3</v>
      </c>
    </row>
    <row r="177" spans="1:5" ht="12.5" x14ac:dyDescent="0.25">
      <c r="A177" s="465" t="s">
        <v>8</v>
      </c>
      <c r="B177" s="178">
        <v>9</v>
      </c>
      <c r="C177" s="178">
        <v>10</v>
      </c>
      <c r="D177" s="206">
        <v>9</v>
      </c>
      <c r="E177" s="178">
        <v>-1</v>
      </c>
    </row>
    <row r="179" spans="1:5" x14ac:dyDescent="0.35">
      <c r="A179" s="438" t="s">
        <v>328</v>
      </c>
    </row>
    <row r="181" spans="1:5" ht="13" thickBot="1" x14ac:dyDescent="0.3">
      <c r="A181" s="712" t="s">
        <v>25</v>
      </c>
      <c r="B181" s="3" t="s">
        <v>145</v>
      </c>
      <c r="C181" s="3" t="s">
        <v>146</v>
      </c>
      <c r="D181" s="3" t="s">
        <v>147</v>
      </c>
      <c r="E181" s="4" t="s">
        <v>3</v>
      </c>
    </row>
    <row r="182" spans="1:5" ht="20" x14ac:dyDescent="0.25">
      <c r="A182" s="467" t="s">
        <v>246</v>
      </c>
      <c r="B182" s="468">
        <v>3451.1970000000001</v>
      </c>
      <c r="C182" s="469">
        <v>3709.2449999999999</v>
      </c>
      <c r="D182" s="469">
        <v>3988.1019999999999</v>
      </c>
      <c r="E182" s="134">
        <v>7.5178911072199401</v>
      </c>
    </row>
    <row r="183" spans="1:5" ht="12.5" x14ac:dyDescent="0.25">
      <c r="A183" s="470" t="s">
        <v>329</v>
      </c>
      <c r="B183" s="471">
        <v>2845.2820000000002</v>
      </c>
      <c r="C183" s="472">
        <v>3158.85</v>
      </c>
      <c r="D183" s="472">
        <v>3012.645</v>
      </c>
      <c r="E183" s="130">
        <v>-4.6284249014673096</v>
      </c>
    </row>
    <row r="184" spans="1:5" ht="20" x14ac:dyDescent="0.25">
      <c r="A184" s="473" t="s">
        <v>247</v>
      </c>
      <c r="B184" s="197" t="s">
        <v>69</v>
      </c>
      <c r="C184" s="203">
        <v>46.655999999999999</v>
      </c>
      <c r="D184" s="203">
        <v>329.36900000000003</v>
      </c>
      <c r="E184" s="199">
        <v>605.95207475994505</v>
      </c>
    </row>
    <row r="185" spans="1:5" ht="20" x14ac:dyDescent="0.25">
      <c r="A185" s="467" t="s">
        <v>248</v>
      </c>
      <c r="B185" s="468">
        <v>191.149</v>
      </c>
      <c r="C185" s="469">
        <v>252.69900000000001</v>
      </c>
      <c r="D185" s="469">
        <v>319.61700000000002</v>
      </c>
      <c r="E185" s="134">
        <v>26.481307800980598</v>
      </c>
    </row>
    <row r="186" spans="1:5" ht="12.5" x14ac:dyDescent="0.25">
      <c r="A186" s="470" t="s">
        <v>330</v>
      </c>
      <c r="B186" s="471">
        <v>112.786</v>
      </c>
      <c r="C186" s="472">
        <v>172.57300000000001</v>
      </c>
      <c r="D186" s="472">
        <v>122.126</v>
      </c>
      <c r="E186" s="130">
        <v>-29.232266924721699</v>
      </c>
    </row>
    <row r="187" spans="1:5" ht="20" x14ac:dyDescent="0.25">
      <c r="A187" s="470" t="s">
        <v>247</v>
      </c>
      <c r="B187" s="471" t="s">
        <v>69</v>
      </c>
      <c r="C187" s="472" t="s">
        <v>69</v>
      </c>
      <c r="D187" s="472">
        <v>4.3460000000000001</v>
      </c>
      <c r="E187" s="130" t="s">
        <v>69</v>
      </c>
    </row>
    <row r="188" spans="1:5" ht="30" x14ac:dyDescent="0.25">
      <c r="A188" s="467" t="s">
        <v>249</v>
      </c>
      <c r="B188" s="474">
        <v>764.14099999999996</v>
      </c>
      <c r="C188" s="474">
        <v>848.34100000000001</v>
      </c>
      <c r="D188" s="474">
        <v>884.84</v>
      </c>
      <c r="E188" s="475">
        <v>4.3023972671366799</v>
      </c>
    </row>
    <row r="189" spans="1:5" ht="12.5" x14ac:dyDescent="0.25">
      <c r="A189" s="476" t="s">
        <v>27</v>
      </c>
      <c r="B189" s="471"/>
      <c r="C189" s="472"/>
      <c r="D189" s="472"/>
      <c r="E189" s="130"/>
    </row>
    <row r="190" spans="1:5" ht="12.5" x14ac:dyDescent="0.25">
      <c r="A190" s="476" t="s">
        <v>28</v>
      </c>
      <c r="B190" s="471">
        <v>2932.855</v>
      </c>
      <c r="C190" s="472">
        <v>3271.0259999999998</v>
      </c>
      <c r="D190" s="472">
        <v>3501.6120000000001</v>
      </c>
      <c r="E190" s="130">
        <v>7.0493478193080596</v>
      </c>
    </row>
    <row r="191" spans="1:5" ht="12.5" x14ac:dyDescent="0.25">
      <c r="A191" s="477" t="s">
        <v>216</v>
      </c>
      <c r="B191" s="471">
        <v>2090.6239999999998</v>
      </c>
      <c r="C191" s="472">
        <v>2340.5410000000002</v>
      </c>
      <c r="D191" s="472">
        <v>2475.1010000000001</v>
      </c>
      <c r="E191" s="130">
        <v>5.7490981785834903</v>
      </c>
    </row>
    <row r="192" spans="1:5" ht="12.5" x14ac:dyDescent="0.25">
      <c r="A192" s="477" t="s">
        <v>331</v>
      </c>
      <c r="B192" s="471">
        <v>842.23099999999999</v>
      </c>
      <c r="C192" s="472">
        <v>930.48500000000001</v>
      </c>
      <c r="D192" s="472">
        <v>1026.511</v>
      </c>
      <c r="E192" s="130">
        <v>10.3199944115166</v>
      </c>
    </row>
    <row r="193" spans="1:10" ht="12.5" x14ac:dyDescent="0.25">
      <c r="A193" s="470" t="s">
        <v>329</v>
      </c>
      <c r="B193" s="471">
        <v>524.70899999999995</v>
      </c>
      <c r="C193" s="472">
        <v>582.27099999999996</v>
      </c>
      <c r="D193" s="472">
        <v>640.79300000000001</v>
      </c>
      <c r="E193" s="130">
        <v>10.0506465202629</v>
      </c>
    </row>
    <row r="194" spans="1:10" ht="20" x14ac:dyDescent="0.25">
      <c r="A194" s="470" t="s">
        <v>247</v>
      </c>
      <c r="B194" s="471">
        <v>0</v>
      </c>
      <c r="C194" s="472">
        <v>7.3</v>
      </c>
      <c r="D194" s="472">
        <v>79.308000000000007</v>
      </c>
      <c r="E194" s="130">
        <v>986.41095890410998</v>
      </c>
    </row>
    <row r="195" spans="1:10" ht="40" x14ac:dyDescent="0.25">
      <c r="A195" s="467" t="s">
        <v>250</v>
      </c>
      <c r="B195" s="474">
        <v>2457.2689999999998</v>
      </c>
      <c r="C195" s="474">
        <v>2563.6149999999998</v>
      </c>
      <c r="D195" s="474">
        <v>2718.1990000000001</v>
      </c>
      <c r="E195" s="475">
        <v>6.02992258978046</v>
      </c>
    </row>
    <row r="196" spans="1:10" ht="12.5" x14ac:dyDescent="0.25">
      <c r="A196" s="470" t="s">
        <v>329</v>
      </c>
      <c r="B196" s="471">
        <v>2207.7869999999998</v>
      </c>
      <c r="C196" s="472">
        <v>2404.0059999999999</v>
      </c>
      <c r="D196" s="472">
        <v>2249.7260000000001</v>
      </c>
      <c r="E196" s="130">
        <v>-6.41762125385711</v>
      </c>
    </row>
    <row r="197" spans="1:10" ht="20" x14ac:dyDescent="0.25">
      <c r="A197" s="470" t="s">
        <v>247</v>
      </c>
      <c r="B197" s="471" t="s">
        <v>69</v>
      </c>
      <c r="C197" s="472">
        <v>39.356000000000002</v>
      </c>
      <c r="D197" s="472">
        <v>245.715</v>
      </c>
      <c r="E197" s="130">
        <v>524.33936375647897</v>
      </c>
    </row>
    <row r="198" spans="1:10" ht="12.5" x14ac:dyDescent="0.25">
      <c r="A198" s="791" t="s">
        <v>251</v>
      </c>
      <c r="B198" s="791"/>
      <c r="C198" s="791"/>
      <c r="D198" s="791"/>
      <c r="E198" s="791"/>
    </row>
    <row r="199" spans="1:10" ht="12.5" x14ac:dyDescent="0.25">
      <c r="A199" s="478"/>
      <c r="B199" s="478"/>
      <c r="C199" s="478"/>
      <c r="D199" s="478"/>
      <c r="E199" s="478"/>
    </row>
    <row r="200" spans="1:10" x14ac:dyDescent="0.35">
      <c r="A200" s="438" t="s">
        <v>332</v>
      </c>
    </row>
    <row r="202" spans="1:10" ht="13" thickBot="1" x14ac:dyDescent="0.3">
      <c r="A202" s="229" t="s">
        <v>8</v>
      </c>
      <c r="B202" s="250" t="s">
        <v>145</v>
      </c>
      <c r="C202" s="250" t="s">
        <v>146</v>
      </c>
      <c r="D202" s="250" t="s">
        <v>147</v>
      </c>
      <c r="E202" s="215" t="s">
        <v>3</v>
      </c>
    </row>
    <row r="203" spans="1:10" x14ac:dyDescent="0.35">
      <c r="A203" s="221" t="s">
        <v>125</v>
      </c>
      <c r="B203" s="196">
        <v>37.700000000000003</v>
      </c>
      <c r="C203" s="196">
        <v>36.700000000000003</v>
      </c>
      <c r="D203" s="196">
        <v>38.5</v>
      </c>
      <c r="E203" s="263">
        <v>1.8</v>
      </c>
      <c r="G203" s="766"/>
      <c r="H203" s="766"/>
      <c r="I203" s="766"/>
      <c r="J203" s="766"/>
    </row>
    <row r="204" spans="1:10" x14ac:dyDescent="0.35">
      <c r="A204" s="331" t="s">
        <v>85</v>
      </c>
      <c r="B204" s="203">
        <v>30.9</v>
      </c>
      <c r="C204" s="203">
        <v>32</v>
      </c>
      <c r="D204" s="203">
        <v>31.4</v>
      </c>
      <c r="E204" s="479">
        <v>-0.6</v>
      </c>
      <c r="G204" s="766"/>
      <c r="H204" s="766"/>
      <c r="I204" s="766"/>
      <c r="J204" s="766"/>
    </row>
    <row r="205" spans="1:10" x14ac:dyDescent="0.35">
      <c r="A205" s="221" t="s">
        <v>9</v>
      </c>
      <c r="B205" s="196">
        <v>28.2</v>
      </c>
      <c r="C205" s="196">
        <v>28.6</v>
      </c>
      <c r="D205" s="196">
        <v>28.8</v>
      </c>
      <c r="E205" s="263">
        <v>0.2</v>
      </c>
      <c r="G205" s="766"/>
      <c r="H205" s="766"/>
      <c r="I205" s="766"/>
      <c r="J205" s="766"/>
    </row>
    <row r="206" spans="1:10" x14ac:dyDescent="0.35">
      <c r="A206" s="222" t="s">
        <v>14</v>
      </c>
      <c r="B206" s="203">
        <v>3.2</v>
      </c>
      <c r="C206" s="203">
        <v>2.7</v>
      </c>
      <c r="D206" s="203">
        <v>1.3</v>
      </c>
      <c r="E206" s="479">
        <v>-1.4</v>
      </c>
      <c r="G206" s="766"/>
      <c r="H206" s="766"/>
      <c r="I206" s="766"/>
      <c r="J206" s="766"/>
    </row>
    <row r="207" spans="1:10" x14ac:dyDescent="0.35">
      <c r="G207" s="766"/>
      <c r="H207" s="766"/>
      <c r="I207" s="766"/>
      <c r="J207" s="766"/>
    </row>
    <row r="208" spans="1:10" ht="25" customHeight="1" x14ac:dyDescent="0.35">
      <c r="A208" s="782" t="s">
        <v>333</v>
      </c>
      <c r="B208" s="784"/>
      <c r="C208" s="784"/>
      <c r="D208" s="784"/>
      <c r="E208" s="784"/>
    </row>
    <row r="210" spans="1:10" ht="13" thickBot="1" x14ac:dyDescent="0.3">
      <c r="A210" s="229" t="s">
        <v>8</v>
      </c>
      <c r="B210" s="319" t="s">
        <v>145</v>
      </c>
      <c r="C210" s="319" t="s">
        <v>146</v>
      </c>
      <c r="D210" s="319" t="s">
        <v>147</v>
      </c>
      <c r="E210" s="215" t="s">
        <v>3</v>
      </c>
    </row>
    <row r="211" spans="1:10" x14ac:dyDescent="0.35">
      <c r="A211" s="221" t="s">
        <v>85</v>
      </c>
      <c r="B211" s="393">
        <v>43.2</v>
      </c>
      <c r="C211" s="393">
        <v>46.3</v>
      </c>
      <c r="D211" s="393">
        <v>52.5</v>
      </c>
      <c r="E211" s="480">
        <v>6.2</v>
      </c>
      <c r="G211" s="766"/>
      <c r="H211" s="766"/>
      <c r="I211" s="766"/>
      <c r="J211" s="766"/>
    </row>
    <row r="212" spans="1:10" x14ac:dyDescent="0.35">
      <c r="A212" s="233" t="s">
        <v>125</v>
      </c>
      <c r="B212" s="258">
        <v>29.5</v>
      </c>
      <c r="C212" s="258">
        <v>28.8</v>
      </c>
      <c r="D212" s="258">
        <v>27.5</v>
      </c>
      <c r="E212" s="334">
        <v>-1.2</v>
      </c>
      <c r="G212" s="766"/>
      <c r="H212" s="766"/>
      <c r="I212" s="766"/>
      <c r="J212" s="766"/>
    </row>
    <row r="213" spans="1:10" x14ac:dyDescent="0.35">
      <c r="A213" s="221" t="s">
        <v>9</v>
      </c>
      <c r="B213" s="393">
        <v>19</v>
      </c>
      <c r="C213" s="393">
        <v>18.7</v>
      </c>
      <c r="D213" s="393">
        <v>19.8</v>
      </c>
      <c r="E213" s="482">
        <v>1.1000000000000001</v>
      </c>
      <c r="G213" s="766"/>
      <c r="H213" s="766"/>
      <c r="I213" s="766"/>
      <c r="J213" s="766"/>
    </row>
    <row r="214" spans="1:10" x14ac:dyDescent="0.35">
      <c r="A214" s="233" t="s">
        <v>87</v>
      </c>
      <c r="B214" s="258">
        <v>8.1999999999999993</v>
      </c>
      <c r="C214" s="258">
        <v>6.1</v>
      </c>
      <c r="D214" s="258" t="s">
        <v>69</v>
      </c>
      <c r="E214" s="334" t="s">
        <v>69</v>
      </c>
      <c r="G214" s="766"/>
      <c r="H214" s="766"/>
      <c r="I214" s="766"/>
      <c r="J214" s="766"/>
    </row>
    <row r="215" spans="1:10" x14ac:dyDescent="0.35">
      <c r="A215" s="221" t="s">
        <v>14</v>
      </c>
      <c r="B215" s="196">
        <v>0.2</v>
      </c>
      <c r="C215" s="196">
        <v>0.2</v>
      </c>
      <c r="D215" s="196">
        <v>0.2</v>
      </c>
      <c r="E215" s="263">
        <v>0</v>
      </c>
      <c r="G215" s="766"/>
      <c r="H215" s="766"/>
      <c r="I215" s="766"/>
      <c r="J215" s="766"/>
    </row>
    <row r="217" spans="1:10" x14ac:dyDescent="0.35">
      <c r="A217" s="438" t="s">
        <v>334</v>
      </c>
    </row>
    <row r="219" spans="1:10" ht="13" thickBot="1" x14ac:dyDescent="0.3">
      <c r="A219" s="137"/>
      <c r="B219" s="3" t="s">
        <v>145</v>
      </c>
      <c r="C219" s="3" t="s">
        <v>146</v>
      </c>
      <c r="D219" s="3" t="s">
        <v>147</v>
      </c>
      <c r="E219" s="4" t="s">
        <v>3</v>
      </c>
    </row>
    <row r="220" spans="1:10" ht="12.5" x14ac:dyDescent="0.25">
      <c r="A220" s="81" t="s">
        <v>6</v>
      </c>
      <c r="B220" s="484">
        <v>273.02658249000001</v>
      </c>
      <c r="C220" s="484">
        <v>317.02659090999998</v>
      </c>
      <c r="D220" s="485">
        <v>360.05003377000003</v>
      </c>
      <c r="E220" s="486">
        <v>13.570925623779599</v>
      </c>
    </row>
    <row r="221" spans="1:10" ht="12.5" x14ac:dyDescent="0.25">
      <c r="A221" s="487" t="s">
        <v>27</v>
      </c>
      <c r="B221" s="30">
        <v>28.337824319999999</v>
      </c>
      <c r="C221" s="30">
        <v>33.107519000000003</v>
      </c>
      <c r="D221" s="140">
        <v>41.620475999999996</v>
      </c>
      <c r="E221" s="31">
        <v>25.713062340914099</v>
      </c>
    </row>
    <row r="222" spans="1:10" ht="12.5" x14ac:dyDescent="0.25">
      <c r="A222" s="487" t="s">
        <v>335</v>
      </c>
      <c r="B222" s="30">
        <v>244.68875817</v>
      </c>
      <c r="C222" s="30">
        <v>283.91907191000001</v>
      </c>
      <c r="D222" s="140">
        <v>318.42955776999997</v>
      </c>
      <c r="E222" s="31">
        <v>12.155043205741199</v>
      </c>
    </row>
    <row r="223" spans="1:10" ht="12.5" x14ac:dyDescent="0.25">
      <c r="A223" s="488" t="s">
        <v>336</v>
      </c>
      <c r="B223" s="30">
        <v>190.58168366999999</v>
      </c>
      <c r="C223" s="30">
        <v>222.39395490999999</v>
      </c>
      <c r="D223" s="140">
        <v>252.83299335000001</v>
      </c>
      <c r="E223" s="31">
        <v>13.6869900318641</v>
      </c>
    </row>
    <row r="224" spans="1:10" ht="12.5" x14ac:dyDescent="0.25">
      <c r="A224" s="488" t="s">
        <v>337</v>
      </c>
      <c r="B224" s="30">
        <v>54.107074500000003</v>
      </c>
      <c r="C224" s="30">
        <v>61.525117000000002</v>
      </c>
      <c r="D224" s="140">
        <v>65.596564420000007</v>
      </c>
      <c r="E224" s="31">
        <v>6.61753706214001</v>
      </c>
    </row>
    <row r="225" spans="1:5" ht="20" x14ac:dyDescent="0.25">
      <c r="A225" s="489" t="s">
        <v>338</v>
      </c>
      <c r="B225" s="32">
        <v>64.696152319999996</v>
      </c>
      <c r="C225" s="32">
        <v>76.696254909999993</v>
      </c>
      <c r="D225" s="126">
        <v>90.002398749999998</v>
      </c>
      <c r="E225" s="33">
        <v>17.349144173485701</v>
      </c>
    </row>
    <row r="226" spans="1:5" ht="12.5" x14ac:dyDescent="0.25">
      <c r="A226" s="487" t="s">
        <v>27</v>
      </c>
      <c r="B226" s="490"/>
      <c r="C226" s="490"/>
      <c r="D226" s="140"/>
      <c r="E226" s="490"/>
    </row>
    <row r="227" spans="1:5" ht="12.5" x14ac:dyDescent="0.25">
      <c r="A227" s="487" t="s">
        <v>335</v>
      </c>
      <c r="B227" s="30">
        <v>64.696152319999996</v>
      </c>
      <c r="C227" s="30">
        <v>76.696254909999993</v>
      </c>
      <c r="D227" s="140">
        <v>90.002288750000005</v>
      </c>
      <c r="E227" s="31">
        <v>17.3490007505766</v>
      </c>
    </row>
    <row r="228" spans="1:5" ht="12.5" x14ac:dyDescent="0.25">
      <c r="A228" s="488" t="s">
        <v>336</v>
      </c>
      <c r="B228" s="30">
        <v>51.594654220000002</v>
      </c>
      <c r="C228" s="30">
        <v>61.867425910000001</v>
      </c>
      <c r="D228" s="140">
        <v>73.110854329999995</v>
      </c>
      <c r="E228" s="31">
        <v>18.173422046613201</v>
      </c>
    </row>
    <row r="229" spans="1:5" ht="12.5" x14ac:dyDescent="0.25">
      <c r="A229" s="488" t="s">
        <v>337</v>
      </c>
      <c r="B229" s="30">
        <v>13.101498100000001</v>
      </c>
      <c r="C229" s="30">
        <v>14.828829000000001</v>
      </c>
      <c r="D229" s="140">
        <v>16.89143442</v>
      </c>
      <c r="E229" s="31">
        <v>13.9094288564525</v>
      </c>
    </row>
    <row r="231" spans="1:5" x14ac:dyDescent="0.35">
      <c r="A231" s="438" t="s">
        <v>339</v>
      </c>
    </row>
    <row r="233" spans="1:5" ht="13" thickBot="1" x14ac:dyDescent="0.3">
      <c r="A233" s="137"/>
      <c r="B233" s="3" t="s">
        <v>145</v>
      </c>
      <c r="C233" s="3" t="s">
        <v>146</v>
      </c>
      <c r="D233" s="3" t="s">
        <v>147</v>
      </c>
      <c r="E233" s="4" t="s">
        <v>3</v>
      </c>
    </row>
    <row r="234" spans="1:5" ht="12.5" x14ac:dyDescent="0.25">
      <c r="A234" s="81" t="s">
        <v>6</v>
      </c>
      <c r="B234" s="491">
        <v>264.48729789999999</v>
      </c>
      <c r="C234" s="492">
        <v>305.72248690999999</v>
      </c>
      <c r="D234" s="492">
        <v>347.82874077000002</v>
      </c>
      <c r="E234" s="493">
        <v>13.7727042212617</v>
      </c>
    </row>
    <row r="235" spans="1:5" ht="12.5" x14ac:dyDescent="0.25">
      <c r="A235" s="487" t="s">
        <v>27</v>
      </c>
      <c r="B235" s="30">
        <v>27.915244319999999</v>
      </c>
      <c r="C235" s="119">
        <v>32.161437999999997</v>
      </c>
      <c r="D235" s="119">
        <v>40.843648000000002</v>
      </c>
      <c r="E235" s="31">
        <v>26.995714557290601</v>
      </c>
    </row>
    <row r="236" spans="1:5" ht="12.5" x14ac:dyDescent="0.25">
      <c r="A236" s="487" t="s">
        <v>335</v>
      </c>
      <c r="B236" s="30">
        <v>236.57205357999999</v>
      </c>
      <c r="C236" s="119">
        <v>273.56104891000001</v>
      </c>
      <c r="D236" s="119">
        <v>306.98509276999999</v>
      </c>
      <c r="E236" s="31">
        <v>12.2181297349084</v>
      </c>
    </row>
    <row r="237" spans="1:5" ht="12.5" x14ac:dyDescent="0.25">
      <c r="A237" s="488" t="s">
        <v>336</v>
      </c>
      <c r="B237" s="30">
        <v>186.22327027</v>
      </c>
      <c r="C237" s="119">
        <v>217.04542991</v>
      </c>
      <c r="D237" s="119">
        <v>247.02376835000001</v>
      </c>
      <c r="E237" s="31">
        <v>13.812010901326399</v>
      </c>
    </row>
    <row r="238" spans="1:5" ht="12.5" x14ac:dyDescent="0.25">
      <c r="A238" s="488" t="s">
        <v>337</v>
      </c>
      <c r="B238" s="30">
        <v>50.348783310000002</v>
      </c>
      <c r="C238" s="119">
        <v>56.515619000000001</v>
      </c>
      <c r="D238" s="119">
        <v>59.961324419999997</v>
      </c>
      <c r="E238" s="31">
        <v>6.09690821930129</v>
      </c>
    </row>
    <row r="240" spans="1:5" x14ac:dyDescent="0.35">
      <c r="A240" s="438" t="s">
        <v>340</v>
      </c>
    </row>
    <row r="242" spans="1:5" ht="13" thickBot="1" x14ac:dyDescent="0.3">
      <c r="A242" s="137"/>
      <c r="B242" s="3" t="s">
        <v>145</v>
      </c>
      <c r="C242" s="3" t="s">
        <v>146</v>
      </c>
      <c r="D242" s="3" t="s">
        <v>147</v>
      </c>
      <c r="E242" s="4" t="s">
        <v>3</v>
      </c>
    </row>
    <row r="243" spans="1:5" ht="12.5" x14ac:dyDescent="0.25">
      <c r="A243" s="81" t="s">
        <v>6</v>
      </c>
      <c r="B243" s="491">
        <v>8.5392845899999994</v>
      </c>
      <c r="C243" s="492">
        <v>11.304104000000001</v>
      </c>
      <c r="D243" s="492">
        <v>12.221292999999999</v>
      </c>
      <c r="E243" s="493">
        <v>8.1137700077777097</v>
      </c>
    </row>
    <row r="244" spans="1:5" ht="12.5" x14ac:dyDescent="0.25">
      <c r="A244" s="487" t="s">
        <v>27</v>
      </c>
      <c r="B244" s="30">
        <v>0.42258000000000001</v>
      </c>
      <c r="C244" s="119">
        <v>0.94608099999999995</v>
      </c>
      <c r="D244" s="119">
        <v>0.77682799999999996</v>
      </c>
      <c r="E244" s="31">
        <v>-17.889905832587299</v>
      </c>
    </row>
    <row r="245" spans="1:5" ht="12.5" x14ac:dyDescent="0.25">
      <c r="A245" s="487" t="s">
        <v>335</v>
      </c>
      <c r="B245" s="30">
        <v>8.1167045899999994</v>
      </c>
      <c r="C245" s="119">
        <v>10.358022999999999</v>
      </c>
      <c r="D245" s="119">
        <v>11.444464999999999</v>
      </c>
      <c r="E245" s="31">
        <v>10.4888934886513</v>
      </c>
    </row>
    <row r="246" spans="1:5" ht="12.5" x14ac:dyDescent="0.25">
      <c r="A246" s="488" t="s">
        <v>336</v>
      </c>
      <c r="B246" s="30">
        <v>4.3584133999999999</v>
      </c>
      <c r="C246" s="119">
        <v>5.3485250000000004</v>
      </c>
      <c r="D246" s="119">
        <v>5.8092249999999996</v>
      </c>
      <c r="E246" s="31">
        <v>8.6135897280091207</v>
      </c>
    </row>
    <row r="247" spans="1:5" ht="12.5" x14ac:dyDescent="0.25">
      <c r="A247" s="488" t="s">
        <v>337</v>
      </c>
      <c r="B247" s="30">
        <v>3.75829119</v>
      </c>
      <c r="C247" s="119">
        <v>5.0094979999999998</v>
      </c>
      <c r="D247" s="119">
        <v>5.6352399999999996</v>
      </c>
      <c r="E247" s="31">
        <v>12.491111883865401</v>
      </c>
    </row>
    <row r="249" spans="1:5" ht="26.5" customHeight="1" x14ac:dyDescent="0.35">
      <c r="A249" s="782" t="s">
        <v>434</v>
      </c>
      <c r="B249" s="784"/>
      <c r="C249" s="784"/>
      <c r="D249" s="784"/>
      <c r="E249" s="784"/>
    </row>
    <row r="251" spans="1:5" ht="13" thickBot="1" x14ac:dyDescent="0.3">
      <c r="A251" s="137"/>
      <c r="B251" s="3" t="s">
        <v>145</v>
      </c>
      <c r="C251" s="3" t="s">
        <v>146</v>
      </c>
      <c r="D251" s="3" t="s">
        <v>147</v>
      </c>
      <c r="E251" s="4" t="s">
        <v>3</v>
      </c>
    </row>
    <row r="252" spans="1:5" ht="12.5" x14ac:dyDescent="0.25">
      <c r="A252" s="127" t="s">
        <v>6</v>
      </c>
      <c r="B252" s="26">
        <v>4.3040626499999997</v>
      </c>
      <c r="C252" s="129">
        <v>4.6948123199999996</v>
      </c>
      <c r="D252" s="129">
        <v>4.3958740000000001</v>
      </c>
      <c r="E252" s="118">
        <v>-6.36741789925268</v>
      </c>
    </row>
    <row r="254" spans="1:5" x14ac:dyDescent="0.35">
      <c r="A254" s="714" t="s">
        <v>435</v>
      </c>
    </row>
    <row r="255" spans="1:5" x14ac:dyDescent="0.35">
      <c r="A255" s="714"/>
    </row>
    <row r="256" spans="1:5" ht="13" thickBot="1" x14ac:dyDescent="0.3">
      <c r="A256" s="495"/>
      <c r="B256" s="3" t="s">
        <v>145</v>
      </c>
      <c r="C256" s="3" t="s">
        <v>146</v>
      </c>
      <c r="D256" s="3" t="s">
        <v>147</v>
      </c>
      <c r="E256" s="4" t="s">
        <v>3</v>
      </c>
    </row>
    <row r="257" spans="1:13" x14ac:dyDescent="0.35">
      <c r="A257" s="125" t="s">
        <v>254</v>
      </c>
      <c r="B257" s="496">
        <v>6.56</v>
      </c>
      <c r="C257" s="497">
        <v>7.03</v>
      </c>
      <c r="D257" s="497">
        <v>7.25</v>
      </c>
      <c r="E257" s="33">
        <v>3.07</v>
      </c>
      <c r="G257" s="766"/>
      <c r="H257" s="766"/>
      <c r="I257" s="766"/>
      <c r="J257" s="766"/>
      <c r="K257" s="763"/>
      <c r="L257" s="763"/>
      <c r="M257" s="763"/>
    </row>
    <row r="258" spans="1:13" ht="20" x14ac:dyDescent="0.35">
      <c r="A258" s="124" t="s">
        <v>341</v>
      </c>
      <c r="B258" s="498">
        <v>7.35</v>
      </c>
      <c r="C258" s="499">
        <v>7.82</v>
      </c>
      <c r="D258" s="499">
        <v>8.57</v>
      </c>
      <c r="E258" s="31">
        <v>9.6199999999999992</v>
      </c>
      <c r="G258" s="766"/>
      <c r="H258" s="766"/>
      <c r="I258" s="766"/>
      <c r="J258" s="766"/>
      <c r="K258" s="763"/>
      <c r="L258" s="763"/>
      <c r="M258" s="763"/>
    </row>
    <row r="259" spans="1:13" x14ac:dyDescent="0.35">
      <c r="G259" s="766"/>
      <c r="H259" s="766"/>
      <c r="I259" s="766"/>
      <c r="J259" s="766"/>
    </row>
    <row r="260" spans="1:13" x14ac:dyDescent="0.35">
      <c r="A260" s="438" t="s">
        <v>342</v>
      </c>
      <c r="G260" s="766"/>
      <c r="H260" s="766"/>
      <c r="I260" s="766"/>
      <c r="J260" s="766"/>
    </row>
    <row r="261" spans="1:13" x14ac:dyDescent="0.35">
      <c r="G261" s="766"/>
      <c r="H261" s="766"/>
      <c r="I261" s="766"/>
      <c r="J261" s="766"/>
    </row>
    <row r="262" spans="1:13" ht="13" thickBot="1" x14ac:dyDescent="0.3">
      <c r="A262" s="324" t="s">
        <v>8</v>
      </c>
      <c r="B262" s="321" t="s">
        <v>145</v>
      </c>
      <c r="C262" s="321" t="s">
        <v>146</v>
      </c>
      <c r="D262" s="321" t="s">
        <v>147</v>
      </c>
      <c r="E262" s="309" t="s">
        <v>3</v>
      </c>
    </row>
    <row r="263" spans="1:13" x14ac:dyDescent="0.35">
      <c r="A263" s="310" t="s">
        <v>125</v>
      </c>
      <c r="B263" s="195">
        <v>43.38</v>
      </c>
      <c r="C263" s="195">
        <v>42.05</v>
      </c>
      <c r="D263" s="195">
        <v>42.8</v>
      </c>
      <c r="E263" s="255">
        <v>0.75</v>
      </c>
      <c r="G263" s="766"/>
      <c r="H263" s="766"/>
      <c r="I263" s="766"/>
      <c r="J263" s="766"/>
    </row>
    <row r="264" spans="1:13" x14ac:dyDescent="0.35">
      <c r="A264" s="311" t="s">
        <v>9</v>
      </c>
      <c r="B264" s="262">
        <v>26.42</v>
      </c>
      <c r="C264" s="262">
        <v>28.21</v>
      </c>
      <c r="D264" s="262">
        <v>28.29</v>
      </c>
      <c r="E264" s="201">
        <v>0.08</v>
      </c>
      <c r="G264" s="766"/>
      <c r="H264" s="766"/>
      <c r="I264" s="766"/>
      <c r="J264" s="766"/>
    </row>
    <row r="265" spans="1:13" x14ac:dyDescent="0.35">
      <c r="A265" s="310" t="s">
        <v>85</v>
      </c>
      <c r="B265" s="195">
        <v>27.2</v>
      </c>
      <c r="C265" s="195">
        <v>27.2</v>
      </c>
      <c r="D265" s="195">
        <v>28</v>
      </c>
      <c r="E265" s="255">
        <v>0.8</v>
      </c>
      <c r="G265" s="766"/>
      <c r="H265" s="766"/>
      <c r="I265" s="766"/>
      <c r="J265" s="766"/>
    </row>
    <row r="266" spans="1:13" x14ac:dyDescent="0.35">
      <c r="A266" s="311" t="s">
        <v>87</v>
      </c>
      <c r="B266" s="262">
        <v>2.4</v>
      </c>
      <c r="C266" s="262">
        <v>2</v>
      </c>
      <c r="D266" s="262" t="s">
        <v>69</v>
      </c>
      <c r="E266" s="201" t="s">
        <v>69</v>
      </c>
      <c r="G266" s="766"/>
      <c r="H266" s="766"/>
      <c r="I266" s="766"/>
      <c r="J266" s="766"/>
    </row>
    <row r="267" spans="1:13" x14ac:dyDescent="0.35">
      <c r="A267" s="310" t="s">
        <v>14</v>
      </c>
      <c r="B267" s="195">
        <v>0.54</v>
      </c>
      <c r="C267" s="195">
        <v>0.55000000000000004</v>
      </c>
      <c r="D267" s="195">
        <v>0.92</v>
      </c>
      <c r="E267" s="255">
        <v>0.36</v>
      </c>
      <c r="G267" s="766"/>
      <c r="H267" s="766"/>
      <c r="I267" s="766"/>
      <c r="J267" s="766"/>
    </row>
    <row r="269" spans="1:13" ht="26.5" customHeight="1" x14ac:dyDescent="0.35">
      <c r="A269" s="782" t="s">
        <v>343</v>
      </c>
      <c r="B269" s="784"/>
      <c r="C269" s="784"/>
      <c r="D269" s="784"/>
      <c r="E269" s="784"/>
    </row>
    <row r="271" spans="1:13" ht="13" thickBot="1" x14ac:dyDescent="0.3">
      <c r="A271" s="324" t="s">
        <v>8</v>
      </c>
      <c r="B271" s="321" t="s">
        <v>145</v>
      </c>
      <c r="C271" s="321" t="s">
        <v>146</v>
      </c>
      <c r="D271" s="321" t="s">
        <v>147</v>
      </c>
      <c r="E271" s="309" t="s">
        <v>3</v>
      </c>
    </row>
    <row r="272" spans="1:13" x14ac:dyDescent="0.35">
      <c r="A272" s="310" t="s">
        <v>85</v>
      </c>
      <c r="B272" s="195">
        <v>37.950000000000003</v>
      </c>
      <c r="C272" s="195">
        <v>40.28</v>
      </c>
      <c r="D272" s="195">
        <v>47.3</v>
      </c>
      <c r="E272" s="255">
        <v>7.01</v>
      </c>
      <c r="G272" s="766"/>
      <c r="H272" s="766"/>
      <c r="I272" s="766"/>
      <c r="J272" s="766"/>
    </row>
    <row r="273" spans="1:10" x14ac:dyDescent="0.35">
      <c r="A273" s="311" t="s">
        <v>125</v>
      </c>
      <c r="B273" s="200">
        <v>29.05</v>
      </c>
      <c r="C273" s="262">
        <v>28.86</v>
      </c>
      <c r="D273" s="262">
        <v>27.54</v>
      </c>
      <c r="E273" s="201">
        <v>-1.32</v>
      </c>
      <c r="G273" s="766"/>
      <c r="H273" s="766"/>
      <c r="I273" s="766"/>
      <c r="J273" s="766"/>
    </row>
    <row r="274" spans="1:10" x14ac:dyDescent="0.35">
      <c r="A274" s="310" t="s">
        <v>9</v>
      </c>
      <c r="B274" s="195">
        <v>22.7</v>
      </c>
      <c r="C274" s="195">
        <v>22.4</v>
      </c>
      <c r="D274" s="195">
        <v>23.4</v>
      </c>
      <c r="E274" s="255">
        <v>1</v>
      </c>
      <c r="G274" s="766"/>
      <c r="H274" s="766"/>
      <c r="I274" s="766"/>
      <c r="J274" s="766"/>
    </row>
    <row r="275" spans="1:10" x14ac:dyDescent="0.35">
      <c r="A275" s="311" t="s">
        <v>87</v>
      </c>
      <c r="B275" s="200">
        <v>10.199999999999999</v>
      </c>
      <c r="C275" s="262">
        <v>8.3000000000000007</v>
      </c>
      <c r="D275" s="262" t="s">
        <v>69</v>
      </c>
      <c r="E275" s="201" t="s">
        <v>69</v>
      </c>
      <c r="G275" s="766"/>
      <c r="H275" s="766"/>
      <c r="I275" s="766"/>
      <c r="J275" s="766"/>
    </row>
    <row r="276" spans="1:10" x14ac:dyDescent="0.35">
      <c r="A276" s="310" t="s">
        <v>14</v>
      </c>
      <c r="B276" s="195">
        <v>0.09</v>
      </c>
      <c r="C276" s="195">
        <v>0.13</v>
      </c>
      <c r="D276" s="269">
        <v>1.72</v>
      </c>
      <c r="E276" s="195">
        <v>1.59</v>
      </c>
      <c r="G276" s="766"/>
      <c r="H276" s="766"/>
      <c r="I276" s="766"/>
      <c r="J276" s="766"/>
    </row>
    <row r="278" spans="1:10" ht="28" customHeight="1" x14ac:dyDescent="0.35">
      <c r="A278" s="782" t="s">
        <v>344</v>
      </c>
      <c r="B278" s="784"/>
      <c r="C278" s="784"/>
      <c r="D278" s="784"/>
      <c r="E278" s="784"/>
    </row>
    <row r="280" spans="1:10" ht="13" thickBot="1" x14ac:dyDescent="0.3">
      <c r="A280" s="80"/>
      <c r="B280" s="3" t="s">
        <v>145</v>
      </c>
      <c r="C280" s="3" t="s">
        <v>146</v>
      </c>
      <c r="D280" s="3" t="s">
        <v>147</v>
      </c>
      <c r="E280" s="4" t="s">
        <v>3</v>
      </c>
    </row>
    <row r="281" spans="1:10" ht="12.5" x14ac:dyDescent="0.25">
      <c r="A281" s="500" t="s">
        <v>255</v>
      </c>
      <c r="B281" s="501">
        <v>942857.82</v>
      </c>
      <c r="C281" s="501">
        <v>1143445.02</v>
      </c>
      <c r="D281" s="502">
        <v>1407800.71</v>
      </c>
      <c r="E281" s="118">
        <v>23.1192305162167</v>
      </c>
    </row>
    <row r="282" spans="1:10" ht="12.5" x14ac:dyDescent="0.25">
      <c r="A282" s="503" t="s">
        <v>27</v>
      </c>
      <c r="B282" s="504">
        <v>88157.71</v>
      </c>
      <c r="C282" s="504">
        <v>126532</v>
      </c>
      <c r="D282" s="505">
        <v>153272</v>
      </c>
      <c r="E282" s="31">
        <v>21.1329940252268</v>
      </c>
    </row>
    <row r="283" spans="1:10" ht="12.5" x14ac:dyDescent="0.25">
      <c r="A283" s="503" t="s">
        <v>28</v>
      </c>
      <c r="B283" s="504">
        <v>854700.11</v>
      </c>
      <c r="C283" s="504">
        <v>1016913.02</v>
      </c>
      <c r="D283" s="505">
        <v>1254528.71</v>
      </c>
      <c r="E283" s="31">
        <v>23.366373065023801</v>
      </c>
    </row>
    <row r="284" spans="1:10" ht="12.5" x14ac:dyDescent="0.25">
      <c r="A284" s="89" t="s">
        <v>40</v>
      </c>
      <c r="B284" s="504">
        <v>715606.25</v>
      </c>
      <c r="C284" s="504">
        <v>835211.61</v>
      </c>
      <c r="D284" s="505">
        <v>990550.43</v>
      </c>
      <c r="E284" s="31">
        <v>18.598738109016502</v>
      </c>
    </row>
    <row r="285" spans="1:10" ht="12.5" x14ac:dyDescent="0.25">
      <c r="A285" s="89" t="s">
        <v>41</v>
      </c>
      <c r="B285" s="504">
        <v>139093.85999999999</v>
      </c>
      <c r="C285" s="504">
        <v>181701.41</v>
      </c>
      <c r="D285" s="505">
        <v>263978.28000000003</v>
      </c>
      <c r="E285" s="31">
        <v>45.281360227199102</v>
      </c>
    </row>
    <row r="286" spans="1:10" ht="20" x14ac:dyDescent="0.25">
      <c r="A286" s="506" t="s">
        <v>345</v>
      </c>
      <c r="B286" s="504">
        <v>653656.74</v>
      </c>
      <c r="C286" s="504">
        <v>741510.11</v>
      </c>
      <c r="D286" s="505">
        <v>809604.17</v>
      </c>
      <c r="E286" s="31">
        <v>9.1831600246151908</v>
      </c>
    </row>
    <row r="287" spans="1:10" ht="12.5" x14ac:dyDescent="0.25">
      <c r="A287" s="503" t="s">
        <v>27</v>
      </c>
      <c r="B287" s="507" t="s">
        <v>69</v>
      </c>
      <c r="C287" s="507" t="s">
        <v>69</v>
      </c>
      <c r="D287" s="507" t="s">
        <v>69</v>
      </c>
      <c r="E287" s="31" t="s">
        <v>69</v>
      </c>
    </row>
    <row r="288" spans="1:10" ht="12.5" x14ac:dyDescent="0.25">
      <c r="A288" s="503" t="s">
        <v>28</v>
      </c>
      <c r="B288" s="504">
        <v>653656.74</v>
      </c>
      <c r="C288" s="504">
        <v>741510.11</v>
      </c>
      <c r="D288" s="505">
        <v>809604.17</v>
      </c>
      <c r="E288" s="31">
        <v>9.1831600246151908</v>
      </c>
    </row>
    <row r="289" spans="1:5" ht="12.5" x14ac:dyDescent="0.25">
      <c r="A289" s="89" t="s">
        <v>40</v>
      </c>
      <c r="B289" s="504">
        <v>572527.88</v>
      </c>
      <c r="C289" s="504">
        <v>642939.9</v>
      </c>
      <c r="D289" s="505">
        <v>678598.04</v>
      </c>
      <c r="E289" s="31">
        <v>5.5461078088325104</v>
      </c>
    </row>
    <row r="290" spans="1:5" ht="12.5" x14ac:dyDescent="0.25">
      <c r="A290" s="89" t="s">
        <v>41</v>
      </c>
      <c r="B290" s="504">
        <v>81128.86</v>
      </c>
      <c r="C290" s="504">
        <v>98570.21</v>
      </c>
      <c r="D290" s="505">
        <v>131006.13</v>
      </c>
      <c r="E290" s="31">
        <v>32.906412596665902</v>
      </c>
    </row>
    <row r="291" spans="1:5" ht="12.5" x14ac:dyDescent="0.25">
      <c r="A291" s="489" t="s">
        <v>256</v>
      </c>
      <c r="B291" s="501">
        <v>917444.36</v>
      </c>
      <c r="C291" s="501">
        <v>1121816.8700000001</v>
      </c>
      <c r="D291" s="502">
        <v>1318889.19</v>
      </c>
      <c r="E291" s="33">
        <v>17.567245177905001</v>
      </c>
    </row>
    <row r="292" spans="1:5" ht="12.5" x14ac:dyDescent="0.25">
      <c r="A292" s="503" t="s">
        <v>27</v>
      </c>
      <c r="B292" s="504">
        <v>83805.38</v>
      </c>
      <c r="C292" s="504">
        <v>122177</v>
      </c>
      <c r="D292" s="505">
        <v>149490</v>
      </c>
      <c r="E292" s="31">
        <v>22.3552714504367</v>
      </c>
    </row>
    <row r="293" spans="1:5" ht="12.5" x14ac:dyDescent="0.25">
      <c r="A293" s="503" t="s">
        <v>28</v>
      </c>
      <c r="B293" s="504">
        <v>833638.98</v>
      </c>
      <c r="C293" s="504">
        <v>999639.87</v>
      </c>
      <c r="D293" s="505">
        <v>1169399.19</v>
      </c>
      <c r="E293" s="31">
        <v>16.982047744854299</v>
      </c>
    </row>
    <row r="294" spans="1:5" ht="12.5" x14ac:dyDescent="0.25">
      <c r="A294" s="89" t="s">
        <v>40</v>
      </c>
      <c r="B294" s="504">
        <v>699306.39</v>
      </c>
      <c r="C294" s="504">
        <v>822000.87</v>
      </c>
      <c r="D294" s="505">
        <v>928689.72</v>
      </c>
      <c r="E294" s="31">
        <v>12.9791650950442</v>
      </c>
    </row>
    <row r="295" spans="1:5" ht="12.5" x14ac:dyDescent="0.25">
      <c r="A295" s="89" t="s">
        <v>41</v>
      </c>
      <c r="B295" s="504">
        <v>134332.59</v>
      </c>
      <c r="C295" s="504">
        <v>177639</v>
      </c>
      <c r="D295" s="505">
        <v>240709.47</v>
      </c>
      <c r="E295" s="31">
        <v>35.504855352709697</v>
      </c>
    </row>
    <row r="296" spans="1:5" ht="20.5" x14ac:dyDescent="0.25">
      <c r="A296" s="508" t="s">
        <v>346</v>
      </c>
      <c r="B296" s="509" t="s">
        <v>69</v>
      </c>
      <c r="C296" s="509">
        <v>2530.35</v>
      </c>
      <c r="D296" s="343">
        <v>74044.34</v>
      </c>
      <c r="E296" s="392">
        <v>2826.2489378939699</v>
      </c>
    </row>
    <row r="297" spans="1:5" ht="12.5" x14ac:dyDescent="0.25">
      <c r="A297" s="503" t="s">
        <v>27</v>
      </c>
      <c r="B297" s="507" t="s">
        <v>69</v>
      </c>
      <c r="C297" s="507" t="s">
        <v>69</v>
      </c>
      <c r="D297" s="507">
        <v>641</v>
      </c>
      <c r="E297" s="31" t="s">
        <v>69</v>
      </c>
    </row>
    <row r="298" spans="1:5" ht="12.5" x14ac:dyDescent="0.25">
      <c r="A298" s="503" t="s">
        <v>28</v>
      </c>
      <c r="B298" s="507" t="s">
        <v>69</v>
      </c>
      <c r="C298" s="504">
        <v>2530.35</v>
      </c>
      <c r="D298" s="505">
        <v>73403.34</v>
      </c>
      <c r="E298" s="31">
        <v>2800.9164740055699</v>
      </c>
    </row>
    <row r="299" spans="1:5" ht="12.5" x14ac:dyDescent="0.25">
      <c r="A299" s="89" t="s">
        <v>40</v>
      </c>
      <c r="B299" s="507" t="s">
        <v>69</v>
      </c>
      <c r="C299" s="504">
        <v>2301</v>
      </c>
      <c r="D299" s="505">
        <v>53239</v>
      </c>
      <c r="E299" s="31">
        <v>2213.73315949587</v>
      </c>
    </row>
    <row r="300" spans="1:5" ht="12.5" x14ac:dyDescent="0.25">
      <c r="A300" s="89" t="s">
        <v>41</v>
      </c>
      <c r="B300" s="507" t="s">
        <v>69</v>
      </c>
      <c r="C300" s="504">
        <v>229.35</v>
      </c>
      <c r="D300" s="505">
        <v>20164.34</v>
      </c>
      <c r="E300" s="31">
        <v>8691.9511663396606</v>
      </c>
    </row>
    <row r="301" spans="1:5" ht="12.5" x14ac:dyDescent="0.25">
      <c r="A301" s="89" t="s">
        <v>257</v>
      </c>
      <c r="B301" s="471">
        <v>23.3128391801453</v>
      </c>
      <c r="C301" s="471">
        <v>26.305616113252199</v>
      </c>
      <c r="D301" s="472">
        <v>30.1226817301396</v>
      </c>
      <c r="E301" s="31">
        <v>14.510458909056</v>
      </c>
    </row>
    <row r="302" spans="1:5" ht="12.5" x14ac:dyDescent="0.25">
      <c r="A302" s="89" t="s">
        <v>347</v>
      </c>
      <c r="B302" s="471">
        <v>72.9953090856269</v>
      </c>
      <c r="C302" s="471">
        <v>74.587376286972699</v>
      </c>
      <c r="D302" s="472">
        <v>78.077643988367001</v>
      </c>
      <c r="E302" s="31">
        <v>4.67943487912172</v>
      </c>
    </row>
    <row r="303" spans="1:5" ht="12.5" x14ac:dyDescent="0.25">
      <c r="A303" s="89" t="s">
        <v>348</v>
      </c>
      <c r="B303" s="471" t="s">
        <v>69</v>
      </c>
      <c r="C303" s="471">
        <v>4.6279835390946502</v>
      </c>
      <c r="D303" s="472">
        <v>19.183500410380699</v>
      </c>
      <c r="E303" s="31">
        <v>314.510990549751</v>
      </c>
    </row>
    <row r="305" spans="1:5" x14ac:dyDescent="0.35">
      <c r="A305" s="438" t="s">
        <v>349</v>
      </c>
    </row>
    <row r="307" spans="1:5" ht="13" thickBot="1" x14ac:dyDescent="0.3">
      <c r="A307" s="230"/>
      <c r="B307" s="250" t="s">
        <v>145</v>
      </c>
      <c r="C307" s="250" t="s">
        <v>146</v>
      </c>
      <c r="D307" s="250" t="s">
        <v>147</v>
      </c>
      <c r="E307" s="215" t="s">
        <v>3</v>
      </c>
    </row>
    <row r="308" spans="1:5" ht="12.5" x14ac:dyDescent="0.25">
      <c r="A308" s="244" t="s">
        <v>9</v>
      </c>
      <c r="B308" s="510">
        <v>268261.71000000002</v>
      </c>
      <c r="C308" s="510">
        <v>339413</v>
      </c>
      <c r="D308" s="510">
        <v>487056</v>
      </c>
      <c r="E308" s="255">
        <v>43.499512393455802</v>
      </c>
    </row>
    <row r="309" spans="1:5" ht="12.5" x14ac:dyDescent="0.25">
      <c r="A309" s="397" t="s">
        <v>125</v>
      </c>
      <c r="B309" s="251">
        <v>325292</v>
      </c>
      <c r="C309" s="251">
        <v>403079</v>
      </c>
      <c r="D309" s="251">
        <v>456944</v>
      </c>
      <c r="E309" s="328">
        <v>13.3633853413351</v>
      </c>
    </row>
    <row r="310" spans="1:5" ht="12.5" x14ac:dyDescent="0.25">
      <c r="A310" s="398" t="s">
        <v>85</v>
      </c>
      <c r="B310" s="509">
        <v>222719.88</v>
      </c>
      <c r="C310" s="343">
        <v>291411</v>
      </c>
      <c r="D310" s="343">
        <v>436658</v>
      </c>
      <c r="E310" s="392">
        <v>49.842662082076501</v>
      </c>
    </row>
    <row r="311" spans="1:5" ht="12.5" x14ac:dyDescent="0.25">
      <c r="A311" s="239" t="s">
        <v>87</v>
      </c>
      <c r="B311" s="202">
        <v>124712</v>
      </c>
      <c r="C311" s="251">
        <v>107177</v>
      </c>
      <c r="D311" s="251">
        <v>24304</v>
      </c>
      <c r="E311" s="201">
        <v>-77.323492913591494</v>
      </c>
    </row>
    <row r="312" spans="1:5" ht="13" thickBot="1" x14ac:dyDescent="0.3">
      <c r="A312" s="245" t="s">
        <v>14</v>
      </c>
      <c r="B312" s="511">
        <v>1872.23</v>
      </c>
      <c r="C312" s="509">
        <v>2365.02</v>
      </c>
      <c r="D312" s="509">
        <v>2838.71</v>
      </c>
      <c r="E312" s="390">
        <v>20.0290060972</v>
      </c>
    </row>
    <row r="313" spans="1:5" ht="12.5" x14ac:dyDescent="0.25">
      <c r="A313" s="246" t="s">
        <v>24</v>
      </c>
      <c r="B313" s="512">
        <v>942857.82</v>
      </c>
      <c r="C313" s="513">
        <v>1143445.02</v>
      </c>
      <c r="D313" s="513">
        <v>1407800.71</v>
      </c>
      <c r="E313" s="514">
        <v>23.1192305162167</v>
      </c>
    </row>
    <row r="315" spans="1:5" x14ac:dyDescent="0.35">
      <c r="A315" s="438" t="s">
        <v>350</v>
      </c>
    </row>
    <row r="317" spans="1:5" ht="13" thickBot="1" x14ac:dyDescent="0.3">
      <c r="A317" s="229"/>
      <c r="B317" s="250" t="s">
        <v>145</v>
      </c>
      <c r="C317" s="250" t="s">
        <v>146</v>
      </c>
      <c r="D317" s="250" t="s">
        <v>147</v>
      </c>
      <c r="E317" s="215" t="s">
        <v>3</v>
      </c>
    </row>
    <row r="318" spans="1:5" ht="12.5" x14ac:dyDescent="0.25">
      <c r="A318" s="221" t="s">
        <v>125</v>
      </c>
      <c r="B318" s="510">
        <v>312506</v>
      </c>
      <c r="C318" s="510">
        <v>395018</v>
      </c>
      <c r="D318" s="510">
        <v>447510</v>
      </c>
      <c r="E318" s="255">
        <v>13.2885083717704</v>
      </c>
    </row>
    <row r="319" spans="1:5" ht="12.5" x14ac:dyDescent="0.25">
      <c r="A319" s="331" t="s">
        <v>9</v>
      </c>
      <c r="B319" s="251">
        <v>263944.61</v>
      </c>
      <c r="C319" s="251">
        <v>334452</v>
      </c>
      <c r="D319" s="251">
        <v>441655</v>
      </c>
      <c r="E319" s="328">
        <v>32.053329027782802</v>
      </c>
    </row>
    <row r="320" spans="1:5" ht="12.5" x14ac:dyDescent="0.25">
      <c r="A320" s="342" t="s">
        <v>85</v>
      </c>
      <c r="B320" s="509">
        <v>215697.91</v>
      </c>
      <c r="C320" s="343">
        <v>283558</v>
      </c>
      <c r="D320" s="343">
        <v>403117</v>
      </c>
      <c r="E320" s="392">
        <v>42.1638606563737</v>
      </c>
    </row>
    <row r="321" spans="1:5" ht="12.5" x14ac:dyDescent="0.25">
      <c r="A321" s="222" t="s">
        <v>87</v>
      </c>
      <c r="B321" s="202">
        <v>123644</v>
      </c>
      <c r="C321" s="251">
        <v>106635</v>
      </c>
      <c r="D321" s="251">
        <v>24031</v>
      </c>
      <c r="E321" s="201">
        <v>-77.464247198387</v>
      </c>
    </row>
    <row r="322" spans="1:5" ht="13" thickBot="1" x14ac:dyDescent="0.3">
      <c r="A322" s="245" t="s">
        <v>14</v>
      </c>
      <c r="B322" s="178">
        <v>1651.84</v>
      </c>
      <c r="C322" s="178">
        <v>2153.87</v>
      </c>
      <c r="D322" s="178">
        <v>2576.19</v>
      </c>
      <c r="E322" s="255">
        <v>19.607497202709599</v>
      </c>
    </row>
    <row r="323" spans="1:5" ht="12.5" x14ac:dyDescent="0.25">
      <c r="A323" s="246" t="s">
        <v>24</v>
      </c>
      <c r="B323" s="513">
        <v>917444.36</v>
      </c>
      <c r="C323" s="516">
        <v>1121816.8700000001</v>
      </c>
      <c r="D323" s="516">
        <v>1318889.19</v>
      </c>
      <c r="E323" s="517">
        <v>17.567245177905001</v>
      </c>
    </row>
    <row r="325" spans="1:5" x14ac:dyDescent="0.35">
      <c r="A325" s="438" t="s">
        <v>351</v>
      </c>
    </row>
    <row r="327" spans="1:5" ht="13" thickBot="1" x14ac:dyDescent="0.3">
      <c r="A327" s="519"/>
      <c r="B327" s="319" t="s">
        <v>145</v>
      </c>
      <c r="C327" s="319" t="s">
        <v>146</v>
      </c>
      <c r="D327" s="319" t="s">
        <v>147</v>
      </c>
      <c r="E327" s="215" t="s">
        <v>3</v>
      </c>
    </row>
    <row r="328" spans="1:5" ht="12.5" x14ac:dyDescent="0.25">
      <c r="A328" s="520" t="s">
        <v>9</v>
      </c>
      <c r="B328" s="511" t="s">
        <v>69</v>
      </c>
      <c r="C328" s="511">
        <v>1989</v>
      </c>
      <c r="D328" s="509">
        <v>45318</v>
      </c>
      <c r="E328" s="521">
        <v>2178.4313725490201</v>
      </c>
    </row>
    <row r="329" spans="1:5" ht="12.5" x14ac:dyDescent="0.25">
      <c r="A329" s="522" t="s">
        <v>85</v>
      </c>
      <c r="B329" s="523" t="s">
        <v>69</v>
      </c>
      <c r="C329" s="523" t="s">
        <v>69</v>
      </c>
      <c r="D329" s="202">
        <v>25414</v>
      </c>
      <c r="E329" s="406" t="s">
        <v>69</v>
      </c>
    </row>
    <row r="330" spans="1:5" ht="12.5" x14ac:dyDescent="0.25">
      <c r="A330" s="520" t="s">
        <v>125</v>
      </c>
      <c r="B330" s="511" t="s">
        <v>69</v>
      </c>
      <c r="C330" s="511" t="s">
        <v>69</v>
      </c>
      <c r="D330" s="509">
        <v>3033</v>
      </c>
      <c r="E330" s="521" t="s">
        <v>69</v>
      </c>
    </row>
    <row r="331" spans="1:5" ht="12.5" x14ac:dyDescent="0.25">
      <c r="A331" s="522" t="s">
        <v>87</v>
      </c>
      <c r="B331" s="202" t="s">
        <v>69</v>
      </c>
      <c r="C331" s="202">
        <v>541</v>
      </c>
      <c r="D331" s="202">
        <v>273</v>
      </c>
      <c r="E331" s="524">
        <v>-49.537892791127497</v>
      </c>
    </row>
    <row r="332" spans="1:5" ht="13" thickBot="1" x14ac:dyDescent="0.3">
      <c r="A332" s="520" t="s">
        <v>61</v>
      </c>
      <c r="B332" s="294" t="s">
        <v>69</v>
      </c>
      <c r="C332" s="294" t="s">
        <v>69</v>
      </c>
      <c r="D332" s="509">
        <v>6.34</v>
      </c>
      <c r="E332" s="525">
        <v>1711.42857142857</v>
      </c>
    </row>
    <row r="333" spans="1:5" ht="12.5" x14ac:dyDescent="0.25">
      <c r="A333" s="526" t="s">
        <v>24</v>
      </c>
      <c r="B333" s="512" t="s">
        <v>69</v>
      </c>
      <c r="C333" s="512">
        <v>2530.35</v>
      </c>
      <c r="D333" s="512">
        <v>74044.34</v>
      </c>
      <c r="E333" s="527">
        <v>2826.2489378939699</v>
      </c>
    </row>
    <row r="335" spans="1:5" x14ac:dyDescent="0.35">
      <c r="A335" s="438" t="s">
        <v>352</v>
      </c>
    </row>
    <row r="337" spans="1:7" ht="13" thickBot="1" x14ac:dyDescent="0.3">
      <c r="A337" s="230" t="s">
        <v>194</v>
      </c>
      <c r="B337" s="515" t="s">
        <v>145</v>
      </c>
      <c r="C337" s="515" t="s">
        <v>146</v>
      </c>
      <c r="D337" s="250" t="s">
        <v>147</v>
      </c>
      <c r="E337" s="215" t="s">
        <v>3</v>
      </c>
    </row>
    <row r="338" spans="1:7" ht="12.5" x14ac:dyDescent="0.25">
      <c r="A338" s="221" t="s">
        <v>9</v>
      </c>
      <c r="B338" s="510">
        <v>23.499431722642701</v>
      </c>
      <c r="C338" s="510">
        <v>27.3073263941268</v>
      </c>
      <c r="D338" s="510">
        <v>36.235747067111198</v>
      </c>
      <c r="E338" s="263">
        <v>32.696063115518598</v>
      </c>
    </row>
    <row r="339" spans="1:7" ht="12.5" x14ac:dyDescent="0.25">
      <c r="A339" s="222" t="s">
        <v>85</v>
      </c>
      <c r="B339" s="528">
        <v>17.811907288330801</v>
      </c>
      <c r="C339" s="528">
        <v>20.964136735650499</v>
      </c>
      <c r="D339" s="529">
        <v>29.739334384730501</v>
      </c>
      <c r="E339" s="197">
        <v>41.858139735166702</v>
      </c>
    </row>
    <row r="340" spans="1:7" ht="12.5" x14ac:dyDescent="0.25">
      <c r="A340" s="221" t="s">
        <v>125</v>
      </c>
      <c r="B340" s="510">
        <v>21.351909229180301</v>
      </c>
      <c r="C340" s="510">
        <v>25.264091051206499</v>
      </c>
      <c r="D340" s="530">
        <v>25.362891730942401</v>
      </c>
      <c r="E340" s="196">
        <v>0.39107157877031901</v>
      </c>
    </row>
    <row r="341" spans="1:7" ht="12.5" x14ac:dyDescent="0.25">
      <c r="A341" s="222" t="s">
        <v>87</v>
      </c>
      <c r="B341" s="528">
        <v>170.284348864994</v>
      </c>
      <c r="C341" s="528">
        <v>178.01293704705699</v>
      </c>
      <c r="D341" s="529"/>
      <c r="E341" s="197"/>
    </row>
    <row r="342" spans="1:7" ht="13" thickBot="1" x14ac:dyDescent="0.3">
      <c r="A342" s="245" t="s">
        <v>14</v>
      </c>
      <c r="B342" s="510">
        <v>3.3619584324123402</v>
      </c>
      <c r="C342" s="510">
        <v>4.0692618207480598</v>
      </c>
      <c r="D342" s="530">
        <v>4.7695634139298004</v>
      </c>
      <c r="E342" s="196">
        <v>17.2095486609166</v>
      </c>
    </row>
    <row r="343" spans="1:7" ht="12.5" x14ac:dyDescent="0.25">
      <c r="A343" s="246" t="s">
        <v>24</v>
      </c>
      <c r="B343" s="513">
        <v>23.3128391801453</v>
      </c>
      <c r="C343" s="513">
        <v>26.305616113252199</v>
      </c>
      <c r="D343" s="531">
        <v>30.1226817301396</v>
      </c>
      <c r="E343" s="715">
        <v>14.510458909056</v>
      </c>
    </row>
    <row r="344" spans="1:7" ht="12.5" x14ac:dyDescent="0.25">
      <c r="A344" s="716"/>
      <c r="B344" s="251"/>
      <c r="C344" s="251"/>
      <c r="D344" s="251"/>
      <c r="E344" s="251"/>
    </row>
    <row r="345" spans="1:7" ht="13" customHeight="1" x14ac:dyDescent="0.35">
      <c r="A345" s="770" t="s">
        <v>258</v>
      </c>
      <c r="B345" s="436"/>
      <c r="C345" s="436"/>
      <c r="D345" s="436"/>
      <c r="E345" s="436"/>
      <c r="F345" s="436"/>
      <c r="G345" s="436"/>
    </row>
    <row r="346" spans="1:7" ht="12.5" x14ac:dyDescent="0.25">
      <c r="A346" s="188"/>
      <c r="B346" s="1"/>
      <c r="C346" s="1"/>
      <c r="D346" s="1"/>
      <c r="E346" s="1"/>
    </row>
    <row r="347" spans="1:7" ht="13" customHeight="1" x14ac:dyDescent="0.35">
      <c r="A347" s="438" t="s">
        <v>353</v>
      </c>
    </row>
    <row r="349" spans="1:7" ht="21.5" thickBot="1" x14ac:dyDescent="0.3">
      <c r="A349" s="2"/>
      <c r="B349" s="250">
        <v>2019</v>
      </c>
      <c r="C349" s="250">
        <v>2020</v>
      </c>
      <c r="D349" s="250" t="s">
        <v>145</v>
      </c>
      <c r="E349" s="250" t="s">
        <v>146</v>
      </c>
      <c r="F349" s="250" t="s">
        <v>147</v>
      </c>
      <c r="G349" s="215" t="s">
        <v>3</v>
      </c>
    </row>
    <row r="350" spans="1:7" ht="13" thickBot="1" x14ac:dyDescent="0.3">
      <c r="A350" s="532" t="s">
        <v>259</v>
      </c>
      <c r="B350" s="533">
        <v>53</v>
      </c>
      <c r="C350" s="533">
        <v>54</v>
      </c>
      <c r="D350" s="533">
        <v>56</v>
      </c>
      <c r="E350" s="533">
        <v>59</v>
      </c>
      <c r="F350" s="534">
        <v>58</v>
      </c>
      <c r="G350" s="533">
        <v>-1</v>
      </c>
    </row>
    <row r="351" spans="1:7" ht="13" thickBot="1" x14ac:dyDescent="0.3">
      <c r="A351" s="535" t="s">
        <v>260</v>
      </c>
      <c r="B351" s="536">
        <v>53</v>
      </c>
      <c r="C351" s="536">
        <v>56</v>
      </c>
      <c r="D351" s="536">
        <v>54</v>
      </c>
      <c r="E351" s="536">
        <v>55</v>
      </c>
      <c r="F351" s="537">
        <v>52</v>
      </c>
      <c r="G351" s="536">
        <v>-3</v>
      </c>
    </row>
    <row r="352" spans="1:7" ht="13" thickBot="1" x14ac:dyDescent="0.3">
      <c r="A352" s="538" t="s">
        <v>261</v>
      </c>
      <c r="B352" s="533">
        <v>10</v>
      </c>
      <c r="C352" s="533">
        <v>9</v>
      </c>
      <c r="D352" s="533">
        <v>9</v>
      </c>
      <c r="E352" s="533">
        <v>9</v>
      </c>
      <c r="F352" s="534">
        <v>8</v>
      </c>
      <c r="G352" s="533">
        <v>-1</v>
      </c>
    </row>
    <row r="353" spans="1:7" ht="13" thickBot="1" x14ac:dyDescent="0.3">
      <c r="A353" s="539" t="s">
        <v>262</v>
      </c>
      <c r="B353" s="181">
        <v>6</v>
      </c>
      <c r="C353" s="181">
        <v>8</v>
      </c>
      <c r="D353" s="181">
        <v>7</v>
      </c>
      <c r="E353" s="181">
        <v>6</v>
      </c>
      <c r="F353" s="234">
        <v>6</v>
      </c>
      <c r="G353" s="181">
        <v>0</v>
      </c>
    </row>
    <row r="354" spans="1:7" ht="12.5" x14ac:dyDescent="0.25">
      <c r="A354" s="465" t="s">
        <v>263</v>
      </c>
      <c r="B354" s="540">
        <v>76</v>
      </c>
      <c r="C354" s="540">
        <v>79</v>
      </c>
      <c r="D354" s="540">
        <v>79</v>
      </c>
      <c r="E354" s="540">
        <v>81</v>
      </c>
      <c r="F354" s="541">
        <v>79</v>
      </c>
      <c r="G354" s="540">
        <v>-2</v>
      </c>
    </row>
    <row r="356" spans="1:7" x14ac:dyDescent="0.35">
      <c r="A356" s="438" t="s">
        <v>354</v>
      </c>
    </row>
    <row r="358" spans="1:7" ht="21.5" thickBot="1" x14ac:dyDescent="0.3">
      <c r="A358" s="137"/>
      <c r="B358" s="3">
        <v>2019</v>
      </c>
      <c r="C358" s="3">
        <v>2020</v>
      </c>
      <c r="D358" s="3" t="s">
        <v>145</v>
      </c>
      <c r="E358" s="3" t="s">
        <v>146</v>
      </c>
      <c r="F358" s="3" t="s">
        <v>147</v>
      </c>
      <c r="G358" s="4" t="s">
        <v>3</v>
      </c>
    </row>
    <row r="359" spans="1:7" ht="12.5" x14ac:dyDescent="0.25">
      <c r="A359" s="542" t="s">
        <v>264</v>
      </c>
      <c r="B359" s="543">
        <v>785.88800000000003</v>
      </c>
      <c r="C359" s="543">
        <v>792.79</v>
      </c>
      <c r="D359" s="543">
        <v>795.03899999999999</v>
      </c>
      <c r="E359" s="544">
        <v>801.13300000000004</v>
      </c>
      <c r="F359" s="544">
        <v>798.11500000000001</v>
      </c>
      <c r="G359" s="545">
        <v>-0.37671647529187202</v>
      </c>
    </row>
    <row r="360" spans="1:7" ht="12.5" x14ac:dyDescent="0.25">
      <c r="A360" s="546" t="s">
        <v>252</v>
      </c>
      <c r="B360" s="14">
        <v>743.31899999999996</v>
      </c>
      <c r="C360" s="14">
        <v>750.90899999999999</v>
      </c>
      <c r="D360" s="14">
        <v>751.29499999999996</v>
      </c>
      <c r="E360" s="71">
        <v>757.71799999999996</v>
      </c>
      <c r="F360" s="71">
        <v>755.48900000000003</v>
      </c>
      <c r="G360" s="130">
        <v>-0.294172766121437</v>
      </c>
    </row>
    <row r="361" spans="1:7" ht="12.5" x14ac:dyDescent="0.25">
      <c r="A361" s="546" t="s">
        <v>253</v>
      </c>
      <c r="B361" s="14">
        <v>42.569000000000003</v>
      </c>
      <c r="C361" s="14">
        <v>41.881</v>
      </c>
      <c r="D361" s="14">
        <v>43.744</v>
      </c>
      <c r="E361" s="71">
        <v>43.414999999999999</v>
      </c>
      <c r="F361" s="71">
        <v>42.625999999999998</v>
      </c>
      <c r="G361" s="130">
        <v>-1.8173442358631799</v>
      </c>
    </row>
    <row r="364" spans="1:7" x14ac:dyDescent="0.35">
      <c r="A364" s="438" t="s">
        <v>355</v>
      </c>
    </row>
    <row r="365" spans="1:7" ht="15.5" customHeight="1" x14ac:dyDescent="0.35"/>
    <row r="366" spans="1:7" ht="13" thickBot="1" x14ac:dyDescent="0.3">
      <c r="A366" s="137"/>
      <c r="B366" s="3">
        <v>2019</v>
      </c>
      <c r="C366" s="3">
        <v>2020</v>
      </c>
      <c r="D366" s="3" t="s">
        <v>145</v>
      </c>
      <c r="E366" s="3" t="s">
        <v>146</v>
      </c>
      <c r="F366" s="3" t="s">
        <v>147</v>
      </c>
      <c r="G366" s="4" t="s">
        <v>3</v>
      </c>
    </row>
    <row r="367" spans="1:7" ht="12.5" x14ac:dyDescent="0.25">
      <c r="A367" s="547" t="s">
        <v>4</v>
      </c>
      <c r="B367" s="21">
        <v>594.15899999999999</v>
      </c>
      <c r="C367" s="21">
        <v>606.53499999999997</v>
      </c>
      <c r="D367" s="21">
        <v>618.49800000000005</v>
      </c>
      <c r="E367" s="21">
        <v>633.94399999999996</v>
      </c>
      <c r="F367" s="548">
        <v>637.32100000000003</v>
      </c>
      <c r="G367" s="545">
        <v>0.53269689436290502</v>
      </c>
    </row>
    <row r="368" spans="1:7" ht="12.5" x14ac:dyDescent="0.25">
      <c r="A368" s="546" t="s">
        <v>356</v>
      </c>
      <c r="B368" s="14">
        <v>564.08500000000004</v>
      </c>
      <c r="C368" s="14">
        <v>576.62</v>
      </c>
      <c r="D368" s="14">
        <v>586.226</v>
      </c>
      <c r="E368" s="14">
        <v>602.05399999999997</v>
      </c>
      <c r="F368" s="72">
        <v>606.10699999999997</v>
      </c>
      <c r="G368" s="130">
        <v>0.67319542765267304</v>
      </c>
    </row>
    <row r="369" spans="1:7" ht="12.5" x14ac:dyDescent="0.25">
      <c r="A369" s="546" t="s">
        <v>357</v>
      </c>
      <c r="B369" s="14">
        <v>30.074000000000002</v>
      </c>
      <c r="C369" s="14">
        <v>29.914999999999999</v>
      </c>
      <c r="D369" s="14">
        <v>32.271999999999998</v>
      </c>
      <c r="E369" s="14">
        <v>31.89</v>
      </c>
      <c r="F369" s="72">
        <v>31.213999999999999</v>
      </c>
      <c r="G369" s="130">
        <v>-2.1197867670116</v>
      </c>
    </row>
    <row r="370" spans="1:7" ht="12.5" x14ac:dyDescent="0.25">
      <c r="A370" s="549" t="s">
        <v>265</v>
      </c>
      <c r="B370" s="11">
        <v>283.00799999999998</v>
      </c>
      <c r="C370" s="11">
        <v>275.96300000000002</v>
      </c>
      <c r="D370" s="11">
        <v>272.03899999999999</v>
      </c>
      <c r="E370" s="11">
        <v>269.02499999999998</v>
      </c>
      <c r="F370" s="550">
        <v>262.02499999999998</v>
      </c>
      <c r="G370" s="134">
        <v>-2.6019886627636901</v>
      </c>
    </row>
    <row r="371" spans="1:7" ht="12.5" x14ac:dyDescent="0.25">
      <c r="A371" s="546" t="s">
        <v>356</v>
      </c>
      <c r="B371" s="14">
        <v>273.08499999999998</v>
      </c>
      <c r="C371" s="14">
        <v>266.52699999999999</v>
      </c>
      <c r="D371" s="14">
        <v>261.83800000000002</v>
      </c>
      <c r="E371" s="14">
        <v>259.72399999999999</v>
      </c>
      <c r="F371" s="72">
        <v>253.29300000000001</v>
      </c>
      <c r="G371" s="130">
        <v>-2.4760900032342001</v>
      </c>
    </row>
    <row r="372" spans="1:7" ht="12.5" x14ac:dyDescent="0.25">
      <c r="A372" s="546" t="s">
        <v>357</v>
      </c>
      <c r="B372" s="14">
        <v>9.923</v>
      </c>
      <c r="C372" s="14">
        <v>9.4359999999999999</v>
      </c>
      <c r="D372" s="14">
        <v>10.201000000000001</v>
      </c>
      <c r="E372" s="14">
        <v>9.3010000000000002</v>
      </c>
      <c r="F372" s="72">
        <v>8.7319999999999993</v>
      </c>
      <c r="G372" s="130">
        <v>-6.1176217611009598</v>
      </c>
    </row>
    <row r="373" spans="1:7" ht="12.5" x14ac:dyDescent="0.25">
      <c r="A373" s="549" t="s">
        <v>266</v>
      </c>
      <c r="B373" s="11">
        <v>311.15100000000001</v>
      </c>
      <c r="C373" s="11">
        <v>330.572</v>
      </c>
      <c r="D373" s="11">
        <v>346.459</v>
      </c>
      <c r="E373" s="11">
        <v>364.91899999999998</v>
      </c>
      <c r="F373" s="550">
        <v>375.29599999999999</v>
      </c>
      <c r="G373" s="134">
        <v>2.8436447540413101</v>
      </c>
    </row>
    <row r="374" spans="1:7" ht="12.5" x14ac:dyDescent="0.25">
      <c r="A374" s="546" t="s">
        <v>356</v>
      </c>
      <c r="B374" s="14">
        <v>291</v>
      </c>
      <c r="C374" s="14">
        <v>310.09300000000002</v>
      </c>
      <c r="D374" s="14">
        <v>324.38799999999998</v>
      </c>
      <c r="E374" s="14">
        <v>342.33</v>
      </c>
      <c r="F374" s="72">
        <v>352.81400000000002</v>
      </c>
      <c r="G374" s="130">
        <v>3.0625419916454799</v>
      </c>
    </row>
    <row r="375" spans="1:7" ht="12.5" x14ac:dyDescent="0.25">
      <c r="A375" s="546" t="s">
        <v>357</v>
      </c>
      <c r="B375" s="14">
        <v>20.151</v>
      </c>
      <c r="C375" s="14">
        <v>20.478999999999999</v>
      </c>
      <c r="D375" s="14">
        <v>22.071000000000002</v>
      </c>
      <c r="E375" s="14">
        <v>22.588999999999999</v>
      </c>
      <c r="F375" s="72">
        <v>22.481999999999999</v>
      </c>
      <c r="G375" s="130">
        <v>-0.47368188056133897</v>
      </c>
    </row>
    <row r="376" spans="1:7" ht="12.5" x14ac:dyDescent="0.25">
      <c r="A376" s="551" t="s">
        <v>267</v>
      </c>
      <c r="B376" s="21" t="s">
        <v>69</v>
      </c>
      <c r="C376" s="21">
        <v>6.992</v>
      </c>
      <c r="D376" s="21">
        <v>7.8159999999999998</v>
      </c>
      <c r="E376" s="21">
        <v>9.7690000000000001</v>
      </c>
      <c r="F376" s="552">
        <v>11.462999999999999</v>
      </c>
      <c r="G376" s="545">
        <v>17.340567100010201</v>
      </c>
    </row>
    <row r="377" spans="1:7" ht="12.5" x14ac:dyDescent="0.25">
      <c r="A377" s="546" t="s">
        <v>356</v>
      </c>
      <c r="B377" s="14" t="s">
        <v>69</v>
      </c>
      <c r="C377" s="14">
        <v>6.1970000000000001</v>
      </c>
      <c r="D377" s="14">
        <v>6.8680000000000003</v>
      </c>
      <c r="E377" s="14">
        <v>8.7590000000000003</v>
      </c>
      <c r="F377" s="71">
        <v>10.305999999999999</v>
      </c>
      <c r="G377" s="130">
        <v>17.661833542641901</v>
      </c>
    </row>
    <row r="378" spans="1:7" ht="12.5" x14ac:dyDescent="0.25">
      <c r="A378" s="546" t="s">
        <v>357</v>
      </c>
      <c r="B378" s="14" t="s">
        <v>69</v>
      </c>
      <c r="C378" s="14">
        <v>0.79500000000000004</v>
      </c>
      <c r="D378" s="14">
        <v>0.94799999999999995</v>
      </c>
      <c r="E378" s="14">
        <v>1.01</v>
      </c>
      <c r="F378" s="71">
        <v>1.157</v>
      </c>
      <c r="G378" s="130">
        <v>14.5544554455445</v>
      </c>
    </row>
    <row r="380" spans="1:7" x14ac:dyDescent="0.35">
      <c r="A380" s="438" t="s">
        <v>358</v>
      </c>
    </row>
    <row r="382" spans="1:7" ht="13" thickBot="1" x14ac:dyDescent="0.3">
      <c r="A382" s="137"/>
      <c r="B382" s="3">
        <v>2019</v>
      </c>
      <c r="C382" s="3">
        <v>2020</v>
      </c>
      <c r="D382" s="319" t="s">
        <v>145</v>
      </c>
      <c r="E382" s="319" t="s">
        <v>146</v>
      </c>
      <c r="F382" s="319" t="s">
        <v>147</v>
      </c>
      <c r="G382" s="215" t="s">
        <v>3</v>
      </c>
    </row>
    <row r="383" spans="1:7" ht="12.5" x14ac:dyDescent="0.25">
      <c r="A383" s="547" t="s">
        <v>4</v>
      </c>
      <c r="B383" s="553">
        <v>124.318</v>
      </c>
      <c r="C383" s="553">
        <v>120.114</v>
      </c>
      <c r="D383" s="553">
        <v>116.508</v>
      </c>
      <c r="E383" s="553">
        <v>114.44499999999999</v>
      </c>
      <c r="F383" s="360">
        <v>110.967</v>
      </c>
      <c r="G383" s="554">
        <v>-3.03901437371663</v>
      </c>
    </row>
    <row r="384" spans="1:7" ht="12.5" x14ac:dyDescent="0.25">
      <c r="A384" s="488" t="s">
        <v>252</v>
      </c>
      <c r="B384" s="333">
        <v>117.13200000000001</v>
      </c>
      <c r="C384" s="333">
        <v>113.9</v>
      </c>
      <c r="D384" s="333">
        <v>111.08</v>
      </c>
      <c r="E384" s="333">
        <v>109.446</v>
      </c>
      <c r="F384" s="197">
        <v>106.44199999999999</v>
      </c>
      <c r="G384" s="334">
        <v>-2.7447325621767802</v>
      </c>
    </row>
    <row r="385" spans="1:7" ht="12.5" x14ac:dyDescent="0.25">
      <c r="A385" s="488" t="s">
        <v>357</v>
      </c>
      <c r="B385" s="333">
        <v>7.1859999999999999</v>
      </c>
      <c r="C385" s="333">
        <v>6.2140000000000004</v>
      </c>
      <c r="D385" s="333">
        <v>5.4279999999999999</v>
      </c>
      <c r="E385" s="333">
        <v>4.9989999999999997</v>
      </c>
      <c r="F385" s="197">
        <v>4.5250000000000004</v>
      </c>
      <c r="G385" s="334">
        <v>-9.4818963792758595</v>
      </c>
    </row>
    <row r="386" spans="1:7" ht="12.5" x14ac:dyDescent="0.25">
      <c r="A386" s="555" t="s">
        <v>268</v>
      </c>
      <c r="B386" s="483" t="s">
        <v>69</v>
      </c>
      <c r="C386" s="483">
        <v>38.066000000000003</v>
      </c>
      <c r="D386" s="483">
        <v>41.777000000000001</v>
      </c>
      <c r="E386" s="483">
        <v>44.994</v>
      </c>
      <c r="F386" s="556">
        <v>44.904000000000003</v>
      </c>
      <c r="G386" s="480">
        <v>-0.20002667022269699</v>
      </c>
    </row>
    <row r="387" spans="1:7" ht="12.5" x14ac:dyDescent="0.25">
      <c r="A387" s="488" t="s">
        <v>252</v>
      </c>
      <c r="B387" s="333" t="s">
        <v>69</v>
      </c>
      <c r="C387" s="333">
        <v>37.402999999999999</v>
      </c>
      <c r="D387" s="333">
        <v>41.119</v>
      </c>
      <c r="E387" s="333">
        <v>44.360999999999997</v>
      </c>
      <c r="F387" s="197">
        <v>44.338000000000001</v>
      </c>
      <c r="G387" s="334">
        <v>-5.1847343387212398E-2</v>
      </c>
    </row>
    <row r="388" spans="1:7" ht="12.5" x14ac:dyDescent="0.25">
      <c r="A388" s="488" t="s">
        <v>357</v>
      </c>
      <c r="B388" s="333" t="s">
        <v>69</v>
      </c>
      <c r="C388" s="333">
        <v>0.66300000000000003</v>
      </c>
      <c r="D388" s="333">
        <v>0.65800000000000003</v>
      </c>
      <c r="E388" s="333">
        <v>0.63300000000000001</v>
      </c>
      <c r="F388" s="197">
        <v>0.56599999999999995</v>
      </c>
      <c r="G388" s="334">
        <v>-10.584518167456601</v>
      </c>
    </row>
    <row r="389" spans="1:7" ht="12.5" x14ac:dyDescent="0.25">
      <c r="A389" s="555" t="s">
        <v>269</v>
      </c>
      <c r="B389" s="483" t="s">
        <v>69</v>
      </c>
      <c r="C389" s="483">
        <v>16.202999999999999</v>
      </c>
      <c r="D389" s="483">
        <v>25.922999999999998</v>
      </c>
      <c r="E389" s="483">
        <v>39.713000000000001</v>
      </c>
      <c r="F389" s="556">
        <v>44.063000000000002</v>
      </c>
      <c r="G389" s="480">
        <v>10.953592022763299</v>
      </c>
    </row>
    <row r="390" spans="1:7" ht="12.5" x14ac:dyDescent="0.25">
      <c r="A390" s="488" t="s">
        <v>252</v>
      </c>
      <c r="B390" s="333" t="s">
        <v>69</v>
      </c>
      <c r="C390" s="333">
        <v>15.242000000000001</v>
      </c>
      <c r="D390" s="333">
        <v>24.869</v>
      </c>
      <c r="E390" s="333">
        <v>38.603000000000002</v>
      </c>
      <c r="F390" s="197">
        <v>42.944000000000003</v>
      </c>
      <c r="G390" s="334">
        <v>11.245240007253299</v>
      </c>
    </row>
    <row r="391" spans="1:7" ht="12.5" x14ac:dyDescent="0.25">
      <c r="A391" s="488" t="s">
        <v>357</v>
      </c>
      <c r="B391" s="333" t="s">
        <v>69</v>
      </c>
      <c r="C391" s="333">
        <v>0.94199999999999995</v>
      </c>
      <c r="D391" s="333">
        <v>1.054</v>
      </c>
      <c r="E391" s="333">
        <v>1.1100000000000001</v>
      </c>
      <c r="F391" s="197">
        <v>1.119</v>
      </c>
      <c r="G391" s="334">
        <v>0.81081081081080297</v>
      </c>
    </row>
    <row r="392" spans="1:7" ht="12.5" x14ac:dyDescent="0.25">
      <c r="A392" s="555" t="s">
        <v>270</v>
      </c>
      <c r="B392" s="483" t="s">
        <v>69</v>
      </c>
      <c r="C392" s="483">
        <v>0.38100000000000001</v>
      </c>
      <c r="D392" s="483">
        <v>0.36399999999999999</v>
      </c>
      <c r="E392" s="483">
        <v>0.34699999999999998</v>
      </c>
      <c r="F392" s="556">
        <v>0.315</v>
      </c>
      <c r="G392" s="480">
        <v>-9.2219020172910593</v>
      </c>
    </row>
    <row r="393" spans="1:7" ht="12.5" x14ac:dyDescent="0.25">
      <c r="A393" s="488" t="s">
        <v>252</v>
      </c>
      <c r="B393" s="333" t="s">
        <v>69</v>
      </c>
      <c r="C393" s="333">
        <v>2.1000000000000001E-2</v>
      </c>
      <c r="D393" s="333">
        <v>3.3000000000000002E-2</v>
      </c>
      <c r="E393" s="333">
        <v>3.6999999999999998E-2</v>
      </c>
      <c r="F393" s="333">
        <v>3.6999999999999998E-2</v>
      </c>
      <c r="G393" s="334">
        <v>0</v>
      </c>
    </row>
    <row r="394" spans="1:7" ht="12.5" x14ac:dyDescent="0.25">
      <c r="A394" s="488" t="s">
        <v>357</v>
      </c>
      <c r="B394" s="333" t="s">
        <v>69</v>
      </c>
      <c r="C394" s="333">
        <v>0.36</v>
      </c>
      <c r="D394" s="333">
        <v>0.33100000000000002</v>
      </c>
      <c r="E394" s="333">
        <v>0.31</v>
      </c>
      <c r="F394" s="197">
        <v>0.315</v>
      </c>
      <c r="G394" s="334">
        <v>1.61290322580645</v>
      </c>
    </row>
    <row r="396" spans="1:7" x14ac:dyDescent="0.35">
      <c r="A396" s="438" t="s">
        <v>359</v>
      </c>
    </row>
    <row r="398" spans="1:7" ht="13" thickBot="1" x14ac:dyDescent="0.3">
      <c r="A398" s="137"/>
      <c r="B398" s="3">
        <v>2019</v>
      </c>
      <c r="C398" s="3">
        <v>2020</v>
      </c>
      <c r="D398" s="3" t="s">
        <v>145</v>
      </c>
      <c r="E398" s="3" t="s">
        <v>146</v>
      </c>
      <c r="F398" s="3" t="s">
        <v>147</v>
      </c>
      <c r="G398" s="4" t="s">
        <v>3</v>
      </c>
    </row>
    <row r="399" spans="1:7" ht="12.5" x14ac:dyDescent="0.25">
      <c r="A399" s="547" t="s">
        <v>4</v>
      </c>
      <c r="B399" s="21">
        <v>42.564</v>
      </c>
      <c r="C399" s="21">
        <v>42.621000000000002</v>
      </c>
      <c r="D399" s="21">
        <v>37.905999999999999</v>
      </c>
      <c r="E399" s="552">
        <v>31.878</v>
      </c>
      <c r="F399" s="552">
        <v>29.605</v>
      </c>
      <c r="G399" s="545">
        <v>-7.13030930422235</v>
      </c>
    </row>
    <row r="400" spans="1:7" ht="12.5" x14ac:dyDescent="0.25">
      <c r="A400" s="488" t="s">
        <v>252</v>
      </c>
      <c r="B400" s="14">
        <v>38.585000000000001</v>
      </c>
      <c r="C400" s="14">
        <v>37.731000000000002</v>
      </c>
      <c r="D400" s="14">
        <v>32.566000000000003</v>
      </c>
      <c r="E400" s="71">
        <v>26.033999999999999</v>
      </c>
      <c r="F400" s="71">
        <v>23.411000000000001</v>
      </c>
      <c r="G400" s="130">
        <v>-10.075286164246799</v>
      </c>
    </row>
    <row r="401" spans="1:7" ht="12.5" x14ac:dyDescent="0.25">
      <c r="A401" s="488" t="s">
        <v>357</v>
      </c>
      <c r="B401" s="14">
        <v>3.9790000000000001</v>
      </c>
      <c r="C401" s="14">
        <v>4.8899999999999997</v>
      </c>
      <c r="D401" s="14">
        <v>5.34</v>
      </c>
      <c r="E401" s="71">
        <v>5.8440000000000003</v>
      </c>
      <c r="F401" s="71">
        <v>6.194</v>
      </c>
      <c r="G401" s="130">
        <v>5.9890485968514797</v>
      </c>
    </row>
    <row r="403" spans="1:7" x14ac:dyDescent="0.35">
      <c r="A403" s="438" t="s">
        <v>360</v>
      </c>
    </row>
    <row r="405" spans="1:7" ht="13" thickBot="1" x14ac:dyDescent="0.3">
      <c r="A405" s="137"/>
      <c r="B405" s="3">
        <v>2019</v>
      </c>
      <c r="C405" s="3">
        <v>2020</v>
      </c>
      <c r="D405" s="3" t="s">
        <v>145</v>
      </c>
      <c r="E405" s="3" t="s">
        <v>146</v>
      </c>
      <c r="F405" s="3" t="s">
        <v>147</v>
      </c>
      <c r="G405" s="4" t="s">
        <v>3</v>
      </c>
    </row>
    <row r="406" spans="1:7" ht="12.5" x14ac:dyDescent="0.25">
      <c r="A406" s="547" t="s">
        <v>4</v>
      </c>
      <c r="B406" s="21">
        <v>20.62</v>
      </c>
      <c r="C406" s="21">
        <v>19.858000000000001</v>
      </c>
      <c r="D406" s="21">
        <v>18.82</v>
      </c>
      <c r="E406" s="552">
        <v>17.39</v>
      </c>
      <c r="F406" s="552">
        <v>16.552</v>
      </c>
      <c r="G406" s="545">
        <v>-4.81886141460609</v>
      </c>
    </row>
    <row r="407" spans="1:7" ht="12.5" x14ac:dyDescent="0.25">
      <c r="A407" s="488" t="s">
        <v>252</v>
      </c>
      <c r="B407" s="14">
        <v>20.456</v>
      </c>
      <c r="C407" s="14">
        <v>19.722999999999999</v>
      </c>
      <c r="D407" s="14">
        <v>18.701000000000001</v>
      </c>
      <c r="E407" s="71">
        <v>17.3</v>
      </c>
      <c r="F407" s="71">
        <v>16.478000000000002</v>
      </c>
      <c r="G407" s="130">
        <v>-4.7514450867051998</v>
      </c>
    </row>
    <row r="408" spans="1:7" ht="12.5" x14ac:dyDescent="0.25">
      <c r="A408" s="488" t="s">
        <v>357</v>
      </c>
      <c r="B408" s="14">
        <v>0.16400000000000001</v>
      </c>
      <c r="C408" s="14">
        <v>0.13500000000000001</v>
      </c>
      <c r="D408" s="14">
        <v>0.11899999999999999</v>
      </c>
      <c r="E408" s="71">
        <v>0.09</v>
      </c>
      <c r="F408" s="71">
        <v>7.3999999999999996E-2</v>
      </c>
      <c r="G408" s="130">
        <v>-17.7777777777778</v>
      </c>
    </row>
    <row r="409" spans="1:7" ht="12.5" x14ac:dyDescent="0.25">
      <c r="A409" s="101" t="s">
        <v>426</v>
      </c>
      <c r="B409" s="11">
        <v>18.117000000000001</v>
      </c>
      <c r="C409" s="11">
        <v>17.890999999999998</v>
      </c>
      <c r="D409" s="11">
        <v>17.297999999999998</v>
      </c>
      <c r="E409" s="558">
        <v>16.276</v>
      </c>
      <c r="F409" s="558">
        <v>15.832000000000001</v>
      </c>
      <c r="G409" s="134">
        <v>-2.7279429835340401</v>
      </c>
    </row>
    <row r="410" spans="1:7" ht="12.5" x14ac:dyDescent="0.25">
      <c r="A410" s="488" t="s">
        <v>252</v>
      </c>
      <c r="B410" s="14">
        <v>18.061</v>
      </c>
      <c r="C410" s="14">
        <v>17.838000000000001</v>
      </c>
      <c r="D410" s="14">
        <v>17.241</v>
      </c>
      <c r="E410" s="71">
        <v>16.224</v>
      </c>
      <c r="F410" s="71">
        <v>15.781000000000001</v>
      </c>
      <c r="G410" s="130">
        <v>-2.73052268244576</v>
      </c>
    </row>
    <row r="411" spans="1:7" ht="12.5" x14ac:dyDescent="0.25">
      <c r="A411" s="488" t="s">
        <v>357</v>
      </c>
      <c r="B411" s="14">
        <v>5.6000000000000001E-2</v>
      </c>
      <c r="C411" s="14">
        <v>5.2999999999999999E-2</v>
      </c>
      <c r="D411" s="14">
        <v>5.7000000000000002E-2</v>
      </c>
      <c r="E411" s="71">
        <v>5.1999999999999998E-2</v>
      </c>
      <c r="F411" s="71">
        <v>5.0999999999999997E-2</v>
      </c>
      <c r="G411" s="130">
        <v>-1.92307692307693</v>
      </c>
    </row>
    <row r="413" spans="1:7" x14ac:dyDescent="0.35">
      <c r="A413" s="438" t="s">
        <v>361</v>
      </c>
    </row>
    <row r="415" spans="1:7" ht="13" thickBot="1" x14ac:dyDescent="0.3">
      <c r="A415" s="137"/>
      <c r="B415" s="3">
        <v>2019</v>
      </c>
      <c r="C415" s="3">
        <v>2020</v>
      </c>
      <c r="D415" s="3" t="s">
        <v>145</v>
      </c>
      <c r="E415" s="3" t="s">
        <v>146</v>
      </c>
      <c r="F415" s="3" t="s">
        <v>147</v>
      </c>
      <c r="G415" s="4" t="s">
        <v>3</v>
      </c>
    </row>
    <row r="416" spans="1:7" ht="12.5" x14ac:dyDescent="0.25">
      <c r="A416" s="559" t="s">
        <v>74</v>
      </c>
      <c r="B416" s="21">
        <v>4.2270000000000003</v>
      </c>
      <c r="C416" s="21">
        <v>3.6619999999999999</v>
      </c>
      <c r="D416" s="21">
        <v>3.3069999999999999</v>
      </c>
      <c r="E416" s="21">
        <v>3.476</v>
      </c>
      <c r="F416" s="548">
        <v>3.67</v>
      </c>
      <c r="G416" s="545">
        <v>5.5811277330264604</v>
      </c>
    </row>
    <row r="417" spans="1:17" ht="12.5" x14ac:dyDescent="0.25">
      <c r="A417" s="488" t="s">
        <v>252</v>
      </c>
      <c r="B417" s="14">
        <v>3.0609999999999999</v>
      </c>
      <c r="C417" s="14">
        <v>2.9350000000000001</v>
      </c>
      <c r="D417" s="14">
        <v>2.722</v>
      </c>
      <c r="E417" s="14">
        <v>2.8839999999999999</v>
      </c>
      <c r="F417" s="72">
        <v>3.0510000000000002</v>
      </c>
      <c r="G417" s="130">
        <v>5.7905686546463304</v>
      </c>
    </row>
    <row r="418" spans="1:17" ht="12.5" x14ac:dyDescent="0.25">
      <c r="A418" s="488" t="s">
        <v>357</v>
      </c>
      <c r="B418" s="14">
        <v>1.1659999999999999</v>
      </c>
      <c r="C418" s="14">
        <v>0.72699999999999998</v>
      </c>
      <c r="D418" s="14">
        <v>0.58499999999999996</v>
      </c>
      <c r="E418" s="14">
        <v>0.59199999999999997</v>
      </c>
      <c r="F418" s="72">
        <v>0.61899999999999999</v>
      </c>
      <c r="G418" s="130">
        <v>4.5608108108108096</v>
      </c>
    </row>
    <row r="419" spans="1:17" x14ac:dyDescent="0.35">
      <c r="A419" s="557"/>
    </row>
    <row r="420" spans="1:17" x14ac:dyDescent="0.35">
      <c r="A420" s="438" t="s">
        <v>362</v>
      </c>
    </row>
    <row r="422" spans="1:17" ht="13" thickBot="1" x14ac:dyDescent="0.3">
      <c r="A422" s="287" t="s">
        <v>8</v>
      </c>
      <c r="B422" s="3">
        <v>2019</v>
      </c>
      <c r="C422" s="3">
        <v>2020</v>
      </c>
      <c r="D422" s="3" t="s">
        <v>145</v>
      </c>
      <c r="E422" s="3" t="s">
        <v>146</v>
      </c>
      <c r="F422" s="3" t="s">
        <v>147</v>
      </c>
      <c r="G422" s="4" t="s">
        <v>3</v>
      </c>
    </row>
    <row r="423" spans="1:17" x14ac:dyDescent="0.35">
      <c r="A423" s="288" t="s">
        <v>9</v>
      </c>
      <c r="B423" s="196">
        <v>52.4</v>
      </c>
      <c r="C423" s="196">
        <v>52.6</v>
      </c>
      <c r="D423" s="196">
        <v>52.9</v>
      </c>
      <c r="E423" s="196">
        <v>53.3</v>
      </c>
      <c r="F423" s="198">
        <v>53.4</v>
      </c>
      <c r="G423" s="196">
        <v>0.1</v>
      </c>
      <c r="J423" s="766"/>
      <c r="K423" s="766"/>
      <c r="L423" s="766"/>
      <c r="M423" s="766"/>
      <c r="N423" s="766"/>
      <c r="O423" s="766"/>
      <c r="P423" s="766"/>
      <c r="Q423" s="766"/>
    </row>
    <row r="424" spans="1:17" x14ac:dyDescent="0.35">
      <c r="A424" s="561" t="s">
        <v>12</v>
      </c>
      <c r="B424" s="197">
        <v>14.3</v>
      </c>
      <c r="C424" s="197">
        <v>14.3</v>
      </c>
      <c r="D424" s="197">
        <v>14.4</v>
      </c>
      <c r="E424" s="197">
        <v>14.1</v>
      </c>
      <c r="F424" s="209">
        <v>14.2</v>
      </c>
      <c r="G424" s="197">
        <v>0.1</v>
      </c>
      <c r="J424" s="766"/>
      <c r="K424" s="766"/>
      <c r="L424" s="766"/>
      <c r="M424" s="766"/>
      <c r="N424" s="766"/>
      <c r="O424" s="766"/>
      <c r="P424" s="766"/>
      <c r="Q424" s="766"/>
    </row>
    <row r="425" spans="1:17" x14ac:dyDescent="0.35">
      <c r="A425" s="288" t="s">
        <v>363</v>
      </c>
      <c r="B425" s="196">
        <v>5.3</v>
      </c>
      <c r="C425" s="196">
        <v>5.3</v>
      </c>
      <c r="D425" s="196">
        <v>5.4</v>
      </c>
      <c r="E425" s="196">
        <v>5.4</v>
      </c>
      <c r="F425" s="198">
        <v>5.5</v>
      </c>
      <c r="G425" s="196">
        <v>0.1</v>
      </c>
      <c r="J425" s="766"/>
      <c r="K425" s="766"/>
      <c r="L425" s="766"/>
      <c r="M425" s="766"/>
      <c r="N425" s="766"/>
      <c r="O425" s="766"/>
      <c r="P425" s="766"/>
      <c r="Q425" s="766"/>
    </row>
    <row r="426" spans="1:17" x14ac:dyDescent="0.35">
      <c r="A426" s="561" t="s">
        <v>292</v>
      </c>
      <c r="B426" s="197">
        <v>6</v>
      </c>
      <c r="C426" s="197">
        <v>5.9</v>
      </c>
      <c r="D426" s="197">
        <v>5.6</v>
      </c>
      <c r="E426" s="197">
        <v>5.4</v>
      </c>
      <c r="F426" s="209">
        <v>5.4</v>
      </c>
      <c r="G426" s="197">
        <v>0</v>
      </c>
      <c r="J426" s="766"/>
      <c r="K426" s="766"/>
      <c r="L426" s="766"/>
      <c r="M426" s="766"/>
      <c r="N426" s="766"/>
      <c r="O426" s="766"/>
      <c r="P426" s="766"/>
      <c r="Q426" s="766"/>
    </row>
    <row r="427" spans="1:17" x14ac:dyDescent="0.35">
      <c r="A427" s="288" t="s">
        <v>84</v>
      </c>
      <c r="B427" s="196">
        <v>4.3</v>
      </c>
      <c r="C427" s="196">
        <v>4.2</v>
      </c>
      <c r="D427" s="196">
        <v>4.0999999999999996</v>
      </c>
      <c r="E427" s="196">
        <v>4.0999999999999996</v>
      </c>
      <c r="F427" s="198">
        <v>4.0999999999999996</v>
      </c>
      <c r="G427" s="196">
        <v>0</v>
      </c>
      <c r="J427" s="766"/>
      <c r="K427" s="766"/>
      <c r="L427" s="766"/>
      <c r="M427" s="766"/>
      <c r="N427" s="766"/>
      <c r="O427" s="766"/>
      <c r="P427" s="766"/>
      <c r="Q427" s="766"/>
    </row>
    <row r="428" spans="1:17" x14ac:dyDescent="0.35">
      <c r="A428" s="561" t="s">
        <v>83</v>
      </c>
      <c r="B428" s="203">
        <v>3.4</v>
      </c>
      <c r="C428" s="203">
        <v>3.3</v>
      </c>
      <c r="D428" s="203">
        <v>3.1</v>
      </c>
      <c r="E428" s="203">
        <v>3.2</v>
      </c>
      <c r="F428" s="209">
        <v>3.1</v>
      </c>
      <c r="G428" s="203">
        <v>-0.2</v>
      </c>
      <c r="J428" s="766"/>
      <c r="K428" s="766"/>
      <c r="L428" s="766"/>
      <c r="M428" s="766"/>
      <c r="N428" s="766"/>
      <c r="O428" s="766"/>
      <c r="P428" s="766"/>
      <c r="Q428" s="766"/>
    </row>
    <row r="429" spans="1:17" x14ac:dyDescent="0.35">
      <c r="A429" s="564" t="s">
        <v>312</v>
      </c>
      <c r="B429" s="395">
        <v>2.9</v>
      </c>
      <c r="C429" s="395">
        <v>2.9</v>
      </c>
      <c r="D429" s="395" t="s">
        <v>69</v>
      </c>
      <c r="E429" s="395" t="s">
        <v>69</v>
      </c>
      <c r="F429" s="563" t="s">
        <v>69</v>
      </c>
      <c r="G429" s="395" t="s">
        <v>69</v>
      </c>
      <c r="J429" s="766"/>
      <c r="K429" s="766"/>
      <c r="L429" s="766"/>
      <c r="M429" s="766"/>
      <c r="N429" s="766"/>
      <c r="O429" s="766"/>
      <c r="P429" s="766"/>
      <c r="Q429" s="766"/>
    </row>
    <row r="430" spans="1:17" x14ac:dyDescent="0.35">
      <c r="A430" s="289" t="s">
        <v>87</v>
      </c>
      <c r="B430" s="203" t="s">
        <v>69</v>
      </c>
      <c r="C430" s="203" t="s">
        <v>69</v>
      </c>
      <c r="D430" s="203">
        <v>2.2000000000000002</v>
      </c>
      <c r="E430" s="203" t="s">
        <v>69</v>
      </c>
      <c r="F430" s="209" t="s">
        <v>69</v>
      </c>
      <c r="G430" s="203" t="s">
        <v>69</v>
      </c>
      <c r="J430" s="766"/>
      <c r="K430" s="766"/>
      <c r="L430" s="766"/>
      <c r="M430" s="766"/>
      <c r="N430" s="766"/>
      <c r="O430" s="766"/>
      <c r="P430" s="766"/>
      <c r="Q430" s="766"/>
    </row>
    <row r="431" spans="1:17" x14ac:dyDescent="0.35">
      <c r="A431" s="564" t="s">
        <v>14</v>
      </c>
      <c r="B431" s="395">
        <v>11.4</v>
      </c>
      <c r="C431" s="395">
        <v>11.6</v>
      </c>
      <c r="D431" s="395">
        <v>12.3</v>
      </c>
      <c r="E431" s="395">
        <v>14.4</v>
      </c>
      <c r="F431" s="563">
        <v>14.3</v>
      </c>
      <c r="G431" s="395">
        <v>-0.1</v>
      </c>
      <c r="J431" s="766"/>
      <c r="K431" s="766"/>
      <c r="L431" s="766"/>
      <c r="M431" s="766"/>
      <c r="N431" s="766"/>
      <c r="O431" s="766"/>
      <c r="P431" s="766"/>
      <c r="Q431" s="766"/>
    </row>
    <row r="433" spans="1:17" x14ac:dyDescent="0.35">
      <c r="A433" s="438" t="s">
        <v>364</v>
      </c>
    </row>
    <row r="435" spans="1:17" ht="13" thickBot="1" x14ac:dyDescent="0.3">
      <c r="A435" s="287" t="s">
        <v>8</v>
      </c>
      <c r="B435" s="3">
        <v>2019</v>
      </c>
      <c r="C435" s="3">
        <v>2020</v>
      </c>
      <c r="D435" s="250" t="s">
        <v>145</v>
      </c>
      <c r="E435" s="250" t="s">
        <v>146</v>
      </c>
      <c r="F435" s="250" t="s">
        <v>147</v>
      </c>
      <c r="G435" s="215" t="s">
        <v>3</v>
      </c>
    </row>
    <row r="436" spans="1:17" x14ac:dyDescent="0.35">
      <c r="A436" s="221" t="s">
        <v>9</v>
      </c>
      <c r="B436" s="196">
        <v>51.8</v>
      </c>
      <c r="C436" s="196">
        <v>52.2</v>
      </c>
      <c r="D436" s="196">
        <v>52.7</v>
      </c>
      <c r="E436" s="196">
        <v>53.1</v>
      </c>
      <c r="F436" s="198">
        <v>53.2</v>
      </c>
      <c r="G436" s="196">
        <v>0.1</v>
      </c>
      <c r="J436" s="766"/>
      <c r="K436" s="766"/>
      <c r="L436" s="766"/>
      <c r="M436" s="766"/>
      <c r="N436" s="766"/>
      <c r="O436" s="766"/>
      <c r="P436" s="766"/>
      <c r="Q436" s="766"/>
    </row>
    <row r="437" spans="1:17" x14ac:dyDescent="0.35">
      <c r="A437" s="233" t="s">
        <v>12</v>
      </c>
      <c r="B437" s="197">
        <v>15</v>
      </c>
      <c r="C437" s="197">
        <v>14.9</v>
      </c>
      <c r="D437" s="197">
        <v>15</v>
      </c>
      <c r="E437" s="197">
        <v>14.7</v>
      </c>
      <c r="F437" s="209">
        <v>14.8</v>
      </c>
      <c r="G437" s="197">
        <v>0.1</v>
      </c>
      <c r="J437" s="766"/>
      <c r="K437" s="766"/>
      <c r="L437" s="766"/>
      <c r="M437" s="766"/>
      <c r="N437" s="766"/>
      <c r="O437" s="766"/>
      <c r="P437" s="766"/>
      <c r="Q437" s="766"/>
    </row>
    <row r="438" spans="1:17" x14ac:dyDescent="0.35">
      <c r="A438" s="221" t="s">
        <v>363</v>
      </c>
      <c r="B438" s="196">
        <v>5.6</v>
      </c>
      <c r="C438" s="196">
        <v>5.6</v>
      </c>
      <c r="D438" s="196">
        <v>5.7</v>
      </c>
      <c r="E438" s="196">
        <v>5.7</v>
      </c>
      <c r="F438" s="198">
        <v>5.8</v>
      </c>
      <c r="G438" s="196">
        <v>0.1</v>
      </c>
      <c r="J438" s="766"/>
      <c r="K438" s="766"/>
      <c r="L438" s="766"/>
      <c r="M438" s="766"/>
      <c r="N438" s="766"/>
      <c r="O438" s="766"/>
      <c r="P438" s="766"/>
      <c r="Q438" s="766"/>
    </row>
    <row r="439" spans="1:17" x14ac:dyDescent="0.35">
      <c r="A439" s="233" t="s">
        <v>292</v>
      </c>
      <c r="B439" s="197">
        <v>6.3</v>
      </c>
      <c r="C439" s="197">
        <v>6.2</v>
      </c>
      <c r="D439" s="197">
        <v>5.9</v>
      </c>
      <c r="E439" s="197">
        <v>5.7</v>
      </c>
      <c r="F439" s="209">
        <v>5.7</v>
      </c>
      <c r="G439" s="197">
        <v>0</v>
      </c>
      <c r="J439" s="766"/>
      <c r="K439" s="766"/>
      <c r="L439" s="766"/>
      <c r="M439" s="766"/>
      <c r="N439" s="766"/>
      <c r="O439" s="766"/>
      <c r="P439" s="766"/>
      <c r="Q439" s="766"/>
    </row>
    <row r="440" spans="1:17" x14ac:dyDescent="0.35">
      <c r="A440" s="221" t="s">
        <v>84</v>
      </c>
      <c r="B440" s="196">
        <v>4.4000000000000004</v>
      </c>
      <c r="C440" s="196">
        <v>4.2</v>
      </c>
      <c r="D440" s="196">
        <v>4.2</v>
      </c>
      <c r="E440" s="196">
        <v>4.2</v>
      </c>
      <c r="F440" s="198">
        <v>4.0999999999999996</v>
      </c>
      <c r="G440" s="196">
        <v>0</v>
      </c>
      <c r="J440" s="766"/>
      <c r="K440" s="766"/>
      <c r="L440" s="766"/>
      <c r="M440" s="766"/>
      <c r="N440" s="766"/>
      <c r="O440" s="766"/>
      <c r="P440" s="766"/>
      <c r="Q440" s="766"/>
    </row>
    <row r="441" spans="1:17" x14ac:dyDescent="0.35">
      <c r="A441" s="233" t="s">
        <v>83</v>
      </c>
      <c r="B441" s="203">
        <v>3.5</v>
      </c>
      <c r="C441" s="203">
        <v>3.3</v>
      </c>
      <c r="D441" s="203">
        <v>3.2</v>
      </c>
      <c r="E441" s="203">
        <v>3.3</v>
      </c>
      <c r="F441" s="209">
        <v>3.1</v>
      </c>
      <c r="G441" s="203">
        <v>-0.2</v>
      </c>
      <c r="J441" s="766"/>
      <c r="K441" s="766"/>
      <c r="L441" s="766"/>
      <c r="M441" s="766"/>
      <c r="N441" s="766"/>
      <c r="O441" s="766"/>
      <c r="P441" s="766"/>
      <c r="Q441" s="766"/>
    </row>
    <row r="442" spans="1:17" x14ac:dyDescent="0.35">
      <c r="A442" s="342" t="s">
        <v>312</v>
      </c>
      <c r="B442" s="395">
        <v>2.8</v>
      </c>
      <c r="C442" s="395">
        <v>2.8</v>
      </c>
      <c r="D442" s="395" t="s">
        <v>69</v>
      </c>
      <c r="E442" s="395" t="s">
        <v>69</v>
      </c>
      <c r="F442" s="563" t="s">
        <v>69</v>
      </c>
      <c r="G442" s="395" t="s">
        <v>69</v>
      </c>
      <c r="J442" s="766"/>
      <c r="K442" s="766"/>
      <c r="L442" s="766"/>
      <c r="M442" s="766"/>
      <c r="N442" s="766"/>
      <c r="O442" s="766"/>
      <c r="P442" s="766"/>
      <c r="Q442" s="766"/>
    </row>
    <row r="443" spans="1:17" x14ac:dyDescent="0.35">
      <c r="A443" s="222" t="s">
        <v>87</v>
      </c>
      <c r="B443" s="203" t="s">
        <v>69</v>
      </c>
      <c r="C443" s="203" t="s">
        <v>69</v>
      </c>
      <c r="D443" s="203">
        <v>2.1</v>
      </c>
      <c r="E443" s="203" t="s">
        <v>69</v>
      </c>
      <c r="F443" s="209" t="s">
        <v>69</v>
      </c>
      <c r="G443" s="203" t="s">
        <v>69</v>
      </c>
      <c r="J443" s="766"/>
      <c r="K443" s="766"/>
      <c r="L443" s="766"/>
      <c r="M443" s="766"/>
      <c r="N443" s="766"/>
      <c r="O443" s="766"/>
      <c r="P443" s="766"/>
      <c r="Q443" s="766"/>
    </row>
    <row r="444" spans="1:17" x14ac:dyDescent="0.35">
      <c r="A444" s="342" t="s">
        <v>14</v>
      </c>
      <c r="B444" s="395">
        <v>10.8</v>
      </c>
      <c r="C444" s="395">
        <v>10.8</v>
      </c>
      <c r="D444" s="395">
        <v>11.3</v>
      </c>
      <c r="E444" s="395">
        <v>13.2</v>
      </c>
      <c r="F444" s="563">
        <v>13.2</v>
      </c>
      <c r="G444" s="395">
        <v>-0.1</v>
      </c>
      <c r="J444" s="766"/>
      <c r="K444" s="766"/>
      <c r="L444" s="766"/>
      <c r="M444" s="766"/>
      <c r="N444" s="766"/>
      <c r="O444" s="766"/>
      <c r="P444" s="766"/>
      <c r="Q444" s="766"/>
    </row>
    <row r="446" spans="1:17" x14ac:dyDescent="0.35">
      <c r="A446" s="438" t="s">
        <v>365</v>
      </c>
    </row>
    <row r="448" spans="1:17" ht="13" thickBot="1" x14ac:dyDescent="0.3">
      <c r="A448" s="287" t="s">
        <v>8</v>
      </c>
      <c r="B448" s="3">
        <v>2019</v>
      </c>
      <c r="C448" s="3">
        <v>2020</v>
      </c>
      <c r="D448" s="250" t="s">
        <v>145</v>
      </c>
      <c r="E448" s="250" t="s">
        <v>146</v>
      </c>
      <c r="F448" s="250" t="s">
        <v>147</v>
      </c>
      <c r="G448" s="215" t="s">
        <v>3</v>
      </c>
    </row>
    <row r="449" spans="1:17" x14ac:dyDescent="0.35">
      <c r="A449" s="288" t="s">
        <v>9</v>
      </c>
      <c r="B449" s="196">
        <v>63.1</v>
      </c>
      <c r="C449" s="196">
        <v>60.3</v>
      </c>
      <c r="D449" s="196">
        <v>57.3</v>
      </c>
      <c r="E449" s="196">
        <v>56.1</v>
      </c>
      <c r="F449" s="198">
        <v>55.8</v>
      </c>
      <c r="G449" s="196">
        <v>-0.3</v>
      </c>
      <c r="J449" s="766"/>
      <c r="K449" s="766"/>
      <c r="L449" s="766"/>
      <c r="M449" s="766"/>
      <c r="N449" s="766"/>
      <c r="O449" s="766"/>
      <c r="P449" s="766"/>
      <c r="Q449" s="766"/>
    </row>
    <row r="450" spans="1:17" x14ac:dyDescent="0.35">
      <c r="A450" s="289" t="s">
        <v>85</v>
      </c>
      <c r="B450" s="197">
        <v>2.6</v>
      </c>
      <c r="C450" s="197" t="s">
        <v>69</v>
      </c>
      <c r="D450" s="197">
        <v>6.3</v>
      </c>
      <c r="E450" s="197">
        <v>9.8000000000000007</v>
      </c>
      <c r="F450" s="209">
        <v>12.6</v>
      </c>
      <c r="G450" s="197">
        <v>2.8</v>
      </c>
      <c r="J450" s="766"/>
      <c r="K450" s="766"/>
      <c r="L450" s="766"/>
      <c r="M450" s="766"/>
      <c r="N450" s="766"/>
      <c r="O450" s="766"/>
      <c r="P450" s="766"/>
      <c r="Q450" s="766"/>
    </row>
    <row r="451" spans="1:17" x14ac:dyDescent="0.35">
      <c r="A451" s="288" t="s">
        <v>62</v>
      </c>
      <c r="B451" s="196">
        <v>5.3</v>
      </c>
      <c r="C451" s="196">
        <v>4.7</v>
      </c>
      <c r="D451" s="196">
        <v>8.4</v>
      </c>
      <c r="E451" s="196">
        <v>8.5</v>
      </c>
      <c r="F451" s="198">
        <v>8.1999999999999993</v>
      </c>
      <c r="G451" s="196">
        <v>-0.3</v>
      </c>
      <c r="J451" s="766"/>
      <c r="K451" s="766"/>
      <c r="L451" s="766"/>
      <c r="M451" s="766"/>
      <c r="N451" s="766"/>
      <c r="O451" s="766"/>
      <c r="P451" s="766"/>
      <c r="Q451" s="766"/>
    </row>
    <row r="452" spans="1:17" x14ac:dyDescent="0.35">
      <c r="A452" s="289" t="s">
        <v>12</v>
      </c>
      <c r="B452" s="197">
        <v>3.4</v>
      </c>
      <c r="C452" s="197">
        <v>3.8</v>
      </c>
      <c r="D452" s="197">
        <v>3.6</v>
      </c>
      <c r="E452" s="197">
        <v>3.6</v>
      </c>
      <c r="F452" s="209">
        <v>3.5</v>
      </c>
      <c r="G452" s="197">
        <v>-0.1</v>
      </c>
      <c r="J452" s="766"/>
      <c r="K452" s="766"/>
      <c r="L452" s="766"/>
      <c r="M452" s="766"/>
      <c r="N452" s="766"/>
      <c r="O452" s="766"/>
      <c r="P452" s="766"/>
      <c r="Q452" s="766"/>
    </row>
    <row r="453" spans="1:17" x14ac:dyDescent="0.35">
      <c r="A453" s="288" t="s">
        <v>84</v>
      </c>
      <c r="B453" s="196">
        <v>3.3</v>
      </c>
      <c r="C453" s="196">
        <v>3.1</v>
      </c>
      <c r="D453" s="196">
        <v>2.9</v>
      </c>
      <c r="E453" s="196">
        <v>3</v>
      </c>
      <c r="F453" s="198">
        <v>2.9</v>
      </c>
      <c r="G453" s="196">
        <v>0</v>
      </c>
      <c r="J453" s="766"/>
      <c r="K453" s="766"/>
      <c r="L453" s="766"/>
      <c r="M453" s="766"/>
      <c r="N453" s="766"/>
      <c r="O453" s="766"/>
      <c r="P453" s="766"/>
      <c r="Q453" s="766"/>
    </row>
    <row r="454" spans="1:17" x14ac:dyDescent="0.35">
      <c r="A454" s="306" t="s">
        <v>63</v>
      </c>
      <c r="B454" s="203">
        <v>3</v>
      </c>
      <c r="C454" s="203">
        <v>3.7</v>
      </c>
      <c r="D454" s="203">
        <v>4.5</v>
      </c>
      <c r="E454" s="203">
        <v>2.7</v>
      </c>
      <c r="F454" s="209">
        <v>2.7</v>
      </c>
      <c r="G454" s="203">
        <v>0</v>
      </c>
      <c r="J454" s="766"/>
      <c r="K454" s="766"/>
      <c r="L454" s="766"/>
      <c r="M454" s="766"/>
      <c r="N454" s="766"/>
      <c r="O454" s="766"/>
      <c r="P454" s="766"/>
      <c r="Q454" s="766"/>
    </row>
    <row r="455" spans="1:17" x14ac:dyDescent="0.35">
      <c r="A455" s="562" t="s">
        <v>271</v>
      </c>
      <c r="B455" s="395">
        <v>2.4</v>
      </c>
      <c r="C455" s="395">
        <v>3.1</v>
      </c>
      <c r="D455" s="395">
        <v>2.9</v>
      </c>
      <c r="E455" s="395">
        <v>3.3</v>
      </c>
      <c r="F455" s="563">
        <v>2.7</v>
      </c>
      <c r="G455" s="395">
        <v>-0.6</v>
      </c>
      <c r="J455" s="766"/>
      <c r="K455" s="766"/>
      <c r="L455" s="766"/>
      <c r="M455" s="766"/>
      <c r="N455" s="766"/>
      <c r="O455" s="766"/>
      <c r="P455" s="766"/>
      <c r="Q455" s="766"/>
    </row>
    <row r="456" spans="1:17" x14ac:dyDescent="0.35">
      <c r="A456" s="306" t="s">
        <v>61</v>
      </c>
      <c r="B456" s="203">
        <v>2.2000000000000002</v>
      </c>
      <c r="C456" s="203">
        <v>3</v>
      </c>
      <c r="D456" s="203">
        <v>2.2000000000000002</v>
      </c>
      <c r="E456" s="203">
        <v>2.2000000000000002</v>
      </c>
      <c r="F456" s="209">
        <v>2.2999999999999998</v>
      </c>
      <c r="G456" s="203">
        <v>0.1</v>
      </c>
      <c r="J456" s="766"/>
      <c r="K456" s="766"/>
      <c r="L456" s="766"/>
      <c r="M456" s="766"/>
      <c r="N456" s="766"/>
      <c r="O456" s="766"/>
      <c r="P456" s="766"/>
      <c r="Q456" s="766"/>
    </row>
    <row r="457" spans="1:17" x14ac:dyDescent="0.35">
      <c r="A457" s="562" t="s">
        <v>244</v>
      </c>
      <c r="B457" s="395">
        <v>2.2999999999999998</v>
      </c>
      <c r="C457" s="395">
        <v>2.2999999999999998</v>
      </c>
      <c r="D457" s="395">
        <v>2.2000000000000002</v>
      </c>
      <c r="E457" s="395">
        <v>2.2000000000000002</v>
      </c>
      <c r="F457" s="563">
        <v>2.2000000000000002</v>
      </c>
      <c r="G457" s="395">
        <v>0</v>
      </c>
      <c r="J457" s="766"/>
      <c r="K457" s="766"/>
      <c r="L457" s="766"/>
      <c r="M457" s="766"/>
      <c r="N457" s="766"/>
      <c r="O457" s="766"/>
      <c r="P457" s="766"/>
      <c r="Q457" s="766"/>
    </row>
    <row r="458" spans="1:17" x14ac:dyDescent="0.35">
      <c r="A458" s="306" t="s">
        <v>83</v>
      </c>
      <c r="B458" s="203">
        <v>2.2000000000000002</v>
      </c>
      <c r="C458" s="203">
        <v>2.2000000000000002</v>
      </c>
      <c r="D458" s="203">
        <v>2.2000000000000002</v>
      </c>
      <c r="E458" s="203">
        <v>2.2000000000000002</v>
      </c>
      <c r="F458" s="209">
        <v>2.1</v>
      </c>
      <c r="G458" s="203">
        <v>-0.1</v>
      </c>
      <c r="J458" s="766"/>
      <c r="K458" s="766"/>
      <c r="L458" s="766"/>
      <c r="M458" s="766"/>
      <c r="N458" s="766"/>
      <c r="O458" s="766"/>
      <c r="P458" s="766"/>
      <c r="Q458" s="766"/>
    </row>
    <row r="459" spans="1:17" x14ac:dyDescent="0.35">
      <c r="A459" s="342" t="s">
        <v>312</v>
      </c>
      <c r="B459" s="395">
        <v>5.2</v>
      </c>
      <c r="C459" s="395">
        <v>4.5999999999999996</v>
      </c>
      <c r="D459" s="395" t="s">
        <v>69</v>
      </c>
      <c r="E459" s="395" t="s">
        <v>69</v>
      </c>
      <c r="F459" s="563" t="s">
        <v>69</v>
      </c>
      <c r="G459" s="395" t="s">
        <v>69</v>
      </c>
      <c r="J459" s="766"/>
      <c r="K459" s="766"/>
      <c r="L459" s="766"/>
      <c r="M459" s="766"/>
      <c r="N459" s="766"/>
      <c r="O459" s="766"/>
      <c r="P459" s="766"/>
      <c r="Q459" s="766"/>
    </row>
    <row r="460" spans="1:17" x14ac:dyDescent="0.35">
      <c r="A460" s="289" t="s">
        <v>87</v>
      </c>
      <c r="B460" s="203" t="s">
        <v>69</v>
      </c>
      <c r="C460" s="203" t="s">
        <v>69</v>
      </c>
      <c r="D460" s="203">
        <v>2.9</v>
      </c>
      <c r="E460" s="203" t="s">
        <v>69</v>
      </c>
      <c r="F460" s="209" t="s">
        <v>69</v>
      </c>
      <c r="G460" s="203" t="s">
        <v>69</v>
      </c>
      <c r="J460" s="766"/>
      <c r="K460" s="766"/>
      <c r="L460" s="766"/>
      <c r="M460" s="766"/>
      <c r="N460" s="766"/>
      <c r="O460" s="766"/>
      <c r="P460" s="766"/>
      <c r="Q460" s="766"/>
    </row>
    <row r="461" spans="1:17" x14ac:dyDescent="0.35">
      <c r="A461" s="564" t="s">
        <v>14</v>
      </c>
      <c r="B461" s="395">
        <v>5.0999999999999996</v>
      </c>
      <c r="C461" s="395">
        <v>5</v>
      </c>
      <c r="D461" s="395">
        <v>4.7</v>
      </c>
      <c r="E461" s="395">
        <v>6.5</v>
      </c>
      <c r="F461" s="563">
        <v>4.9000000000000004</v>
      </c>
      <c r="G461" s="395">
        <v>-1.5</v>
      </c>
      <c r="J461" s="766"/>
      <c r="K461" s="766"/>
      <c r="L461" s="766"/>
      <c r="M461" s="766"/>
      <c r="N461" s="766"/>
      <c r="O461" s="766"/>
      <c r="P461" s="766"/>
      <c r="Q461" s="766"/>
    </row>
    <row r="463" spans="1:17" x14ac:dyDescent="0.35">
      <c r="A463" s="438" t="s">
        <v>366</v>
      </c>
    </row>
    <row r="465" spans="1:17" ht="13" thickBot="1" x14ac:dyDescent="0.3">
      <c r="A465" s="287" t="s">
        <v>8</v>
      </c>
      <c r="B465" s="3">
        <v>2019</v>
      </c>
      <c r="C465" s="3">
        <v>2020</v>
      </c>
      <c r="D465" s="250" t="s">
        <v>145</v>
      </c>
      <c r="E465" s="250" t="s">
        <v>146</v>
      </c>
      <c r="F465" s="250" t="s">
        <v>147</v>
      </c>
      <c r="G465" s="215" t="s">
        <v>3</v>
      </c>
    </row>
    <row r="466" spans="1:17" x14ac:dyDescent="0.35">
      <c r="A466" s="288" t="s">
        <v>9</v>
      </c>
      <c r="B466" s="196">
        <v>48.5</v>
      </c>
      <c r="C466" s="196">
        <v>49</v>
      </c>
      <c r="D466" s="196">
        <v>49.3</v>
      </c>
      <c r="E466" s="196">
        <v>49.3</v>
      </c>
      <c r="F466" s="198">
        <v>49.5</v>
      </c>
      <c r="G466" s="196">
        <v>0.1</v>
      </c>
      <c r="J466" s="766"/>
      <c r="K466" s="766"/>
      <c r="L466" s="766"/>
      <c r="M466" s="766"/>
      <c r="N466" s="766"/>
      <c r="O466" s="766"/>
      <c r="P466" s="766"/>
      <c r="Q466" s="766"/>
    </row>
    <row r="467" spans="1:17" x14ac:dyDescent="0.35">
      <c r="A467" s="561" t="s">
        <v>12</v>
      </c>
      <c r="B467" s="197">
        <v>18.600000000000001</v>
      </c>
      <c r="C467" s="197">
        <v>18.399999999999999</v>
      </c>
      <c r="D467" s="197">
        <v>18.2</v>
      </c>
      <c r="E467" s="197">
        <v>17.600000000000001</v>
      </c>
      <c r="F467" s="209">
        <v>17.600000000000001</v>
      </c>
      <c r="G467" s="197">
        <v>0</v>
      </c>
      <c r="J467" s="766"/>
      <c r="K467" s="766"/>
      <c r="L467" s="766"/>
      <c r="M467" s="766"/>
      <c r="N467" s="766"/>
      <c r="O467" s="766"/>
      <c r="P467" s="766"/>
      <c r="Q467" s="766"/>
    </row>
    <row r="468" spans="1:17" x14ac:dyDescent="0.35">
      <c r="A468" s="288" t="s">
        <v>363</v>
      </c>
      <c r="B468" s="196">
        <v>6.2</v>
      </c>
      <c r="C468" s="196">
        <v>6.3</v>
      </c>
      <c r="D468" s="196">
        <v>6.2</v>
      </c>
      <c r="E468" s="196">
        <v>6.2</v>
      </c>
      <c r="F468" s="198">
        <v>6.3</v>
      </c>
      <c r="G468" s="196">
        <v>0.1</v>
      </c>
      <c r="J468" s="766"/>
      <c r="K468" s="766"/>
      <c r="L468" s="766"/>
      <c r="M468" s="766"/>
      <c r="N468" s="766"/>
      <c r="O468" s="766"/>
      <c r="P468" s="766"/>
      <c r="Q468" s="766"/>
    </row>
    <row r="469" spans="1:17" x14ac:dyDescent="0.35">
      <c r="A469" s="561" t="s">
        <v>292</v>
      </c>
      <c r="B469" s="197">
        <v>5.2</v>
      </c>
      <c r="C469" s="197">
        <v>5.2</v>
      </c>
      <c r="D469" s="197">
        <v>4.9000000000000004</v>
      </c>
      <c r="E469" s="197">
        <v>4.7</v>
      </c>
      <c r="F469" s="209">
        <v>4.7</v>
      </c>
      <c r="G469" s="197">
        <v>0</v>
      </c>
      <c r="J469" s="766"/>
      <c r="K469" s="766"/>
      <c r="L469" s="766"/>
      <c r="M469" s="766"/>
      <c r="N469" s="766"/>
      <c r="O469" s="766"/>
      <c r="P469" s="766"/>
      <c r="Q469" s="766"/>
    </row>
    <row r="470" spans="1:17" x14ac:dyDescent="0.35">
      <c r="A470" s="288" t="s">
        <v>84</v>
      </c>
      <c r="B470" s="196">
        <v>5.0999999999999996</v>
      </c>
      <c r="C470" s="196">
        <v>4.9000000000000004</v>
      </c>
      <c r="D470" s="196">
        <v>4.8</v>
      </c>
      <c r="E470" s="196">
        <v>4.7</v>
      </c>
      <c r="F470" s="198">
        <v>4.5999999999999996</v>
      </c>
      <c r="G470" s="196">
        <v>-0.1</v>
      </c>
      <c r="J470" s="766"/>
      <c r="K470" s="766"/>
      <c r="L470" s="766"/>
      <c r="M470" s="766"/>
      <c r="N470" s="766"/>
      <c r="O470" s="766"/>
      <c r="P470" s="766"/>
      <c r="Q470" s="766"/>
    </row>
    <row r="471" spans="1:17" x14ac:dyDescent="0.35">
      <c r="A471" s="561" t="s">
        <v>83</v>
      </c>
      <c r="B471" s="197">
        <v>4.5</v>
      </c>
      <c r="C471" s="197">
        <v>4.2</v>
      </c>
      <c r="D471" s="197">
        <v>4</v>
      </c>
      <c r="E471" s="197">
        <v>4.0999999999999996</v>
      </c>
      <c r="F471" s="209">
        <v>3.8</v>
      </c>
      <c r="G471" s="197">
        <v>-0.2</v>
      </c>
      <c r="J471" s="766"/>
      <c r="K471" s="766"/>
      <c r="L471" s="766"/>
      <c r="M471" s="766"/>
      <c r="N471" s="766"/>
      <c r="O471" s="766"/>
      <c r="P471" s="766"/>
      <c r="Q471" s="766"/>
    </row>
    <row r="472" spans="1:17" x14ac:dyDescent="0.35">
      <c r="A472" s="564" t="s">
        <v>272</v>
      </c>
      <c r="B472" s="556" t="s">
        <v>69</v>
      </c>
      <c r="C472" s="556" t="s">
        <v>69</v>
      </c>
      <c r="D472" s="556" t="s">
        <v>69</v>
      </c>
      <c r="E472" s="556" t="s">
        <v>69</v>
      </c>
      <c r="F472" s="563">
        <v>2.2000000000000002</v>
      </c>
      <c r="G472" s="556" t="s">
        <v>69</v>
      </c>
      <c r="J472" s="766"/>
      <c r="K472" s="766"/>
      <c r="L472" s="766"/>
      <c r="M472" s="766"/>
      <c r="N472" s="766"/>
      <c r="O472" s="766"/>
      <c r="P472" s="766"/>
      <c r="Q472" s="766"/>
    </row>
    <row r="473" spans="1:17" x14ac:dyDescent="0.35">
      <c r="A473" s="306" t="s">
        <v>273</v>
      </c>
      <c r="B473" s="203">
        <v>2.2000000000000002</v>
      </c>
      <c r="C473" s="203">
        <v>2.1</v>
      </c>
      <c r="D473" s="203">
        <v>2.1</v>
      </c>
      <c r="E473" s="203">
        <v>2</v>
      </c>
      <c r="F473" s="209" t="s">
        <v>69</v>
      </c>
      <c r="G473" s="203" t="s">
        <v>69</v>
      </c>
      <c r="J473" s="766"/>
      <c r="K473" s="766"/>
      <c r="L473" s="766"/>
      <c r="M473" s="766"/>
      <c r="N473" s="766"/>
      <c r="O473" s="766"/>
      <c r="P473" s="766"/>
      <c r="Q473" s="766"/>
    </row>
    <row r="474" spans="1:17" x14ac:dyDescent="0.35">
      <c r="A474" s="564" t="s">
        <v>14</v>
      </c>
      <c r="B474" s="556">
        <v>9.6999999999999993</v>
      </c>
      <c r="C474" s="556">
        <v>9.9</v>
      </c>
      <c r="D474" s="556">
        <v>10.6</v>
      </c>
      <c r="E474" s="556">
        <v>11.3</v>
      </c>
      <c r="F474" s="563">
        <v>11.2</v>
      </c>
      <c r="G474" s="556">
        <v>-0.1</v>
      </c>
      <c r="J474" s="766"/>
      <c r="K474" s="766"/>
      <c r="L474" s="766"/>
      <c r="M474" s="766"/>
      <c r="N474" s="766"/>
      <c r="O474" s="766"/>
      <c r="P474" s="766"/>
      <c r="Q474" s="766"/>
    </row>
    <row r="475" spans="1:17" x14ac:dyDescent="0.35">
      <c r="J475" s="766"/>
      <c r="K475" s="766"/>
      <c r="L475" s="766"/>
      <c r="M475" s="766"/>
      <c r="N475" s="766"/>
      <c r="O475" s="766"/>
      <c r="P475" s="766"/>
      <c r="Q475" s="766"/>
    </row>
    <row r="476" spans="1:17" x14ac:dyDescent="0.35">
      <c r="A476" s="438" t="s">
        <v>367</v>
      </c>
      <c r="J476" s="766"/>
      <c r="K476" s="766"/>
      <c r="L476" s="766"/>
      <c r="M476" s="766"/>
      <c r="N476" s="766"/>
      <c r="O476" s="766"/>
      <c r="P476" s="766"/>
      <c r="Q476" s="766"/>
    </row>
    <row r="477" spans="1:17" x14ac:dyDescent="0.35">
      <c r="J477" s="766"/>
      <c r="K477" s="766"/>
      <c r="L477" s="766"/>
      <c r="M477" s="766"/>
      <c r="N477" s="766"/>
      <c r="O477" s="766"/>
      <c r="P477" s="766"/>
      <c r="Q477" s="766"/>
    </row>
    <row r="478" spans="1:17" ht="15" thickBot="1" x14ac:dyDescent="0.4">
      <c r="A478" s="287" t="s">
        <v>8</v>
      </c>
      <c r="B478" s="3">
        <v>2019</v>
      </c>
      <c r="C478" s="3">
        <v>2020</v>
      </c>
      <c r="D478" s="250" t="s">
        <v>145</v>
      </c>
      <c r="E478" s="250" t="s">
        <v>146</v>
      </c>
      <c r="F478" s="250" t="s">
        <v>147</v>
      </c>
      <c r="G478" s="215" t="s">
        <v>3</v>
      </c>
      <c r="J478" s="766"/>
      <c r="K478" s="766"/>
      <c r="L478" s="766"/>
      <c r="M478" s="766"/>
      <c r="N478" s="766"/>
      <c r="O478" s="766"/>
      <c r="P478" s="766"/>
      <c r="Q478" s="766"/>
    </row>
    <row r="479" spans="1:17" x14ac:dyDescent="0.35">
      <c r="A479" s="288" t="s">
        <v>85</v>
      </c>
      <c r="B479" s="196" t="s">
        <v>69</v>
      </c>
      <c r="C479" s="196" t="s">
        <v>69</v>
      </c>
      <c r="D479" s="196">
        <v>5.5</v>
      </c>
      <c r="E479" s="196">
        <v>11.1</v>
      </c>
      <c r="F479" s="198">
        <v>39.299999999999997</v>
      </c>
      <c r="G479" s="196">
        <v>28.3</v>
      </c>
      <c r="J479" s="766"/>
      <c r="K479" s="766"/>
      <c r="L479" s="766"/>
      <c r="M479" s="766"/>
      <c r="N479" s="766"/>
      <c r="O479" s="766"/>
      <c r="P479" s="766"/>
      <c r="Q479" s="766"/>
    </row>
    <row r="480" spans="1:17" x14ac:dyDescent="0.35">
      <c r="A480" s="289" t="s">
        <v>84</v>
      </c>
      <c r="B480" s="197">
        <v>7.5</v>
      </c>
      <c r="C480" s="197">
        <v>7.1</v>
      </c>
      <c r="D480" s="197">
        <v>7.7</v>
      </c>
      <c r="E480" s="197">
        <v>8.9</v>
      </c>
      <c r="F480" s="209">
        <v>9.6999999999999993</v>
      </c>
      <c r="G480" s="197">
        <v>0.8</v>
      </c>
      <c r="J480" s="766"/>
      <c r="K480" s="766"/>
      <c r="L480" s="766"/>
      <c r="M480" s="766"/>
      <c r="N480" s="766"/>
      <c r="O480" s="766"/>
      <c r="P480" s="766"/>
      <c r="Q480" s="766"/>
    </row>
    <row r="481" spans="1:17" x14ac:dyDescent="0.35">
      <c r="A481" s="288" t="s">
        <v>274</v>
      </c>
      <c r="B481" s="196">
        <v>6.3</v>
      </c>
      <c r="C481" s="196">
        <v>6.2</v>
      </c>
      <c r="D481" s="196">
        <v>6.6</v>
      </c>
      <c r="E481" s="196">
        <v>7.4</v>
      </c>
      <c r="F481" s="198">
        <v>8.1</v>
      </c>
      <c r="G481" s="196">
        <v>0.7</v>
      </c>
      <c r="J481" s="766"/>
      <c r="K481" s="766"/>
      <c r="L481" s="766"/>
      <c r="M481" s="766"/>
      <c r="N481" s="766"/>
      <c r="O481" s="766"/>
      <c r="P481" s="766"/>
      <c r="Q481" s="766"/>
    </row>
    <row r="482" spans="1:17" x14ac:dyDescent="0.35">
      <c r="A482" s="289" t="s">
        <v>275</v>
      </c>
      <c r="B482" s="197">
        <v>4.3</v>
      </c>
      <c r="C482" s="197">
        <v>3.9</v>
      </c>
      <c r="D482" s="197">
        <v>4.2</v>
      </c>
      <c r="E482" s="197">
        <v>4.9000000000000004</v>
      </c>
      <c r="F482" s="209">
        <v>5.2</v>
      </c>
      <c r="G482" s="197">
        <v>0.3</v>
      </c>
      <c r="J482" s="766"/>
      <c r="K482" s="766"/>
      <c r="L482" s="766"/>
      <c r="M482" s="766"/>
      <c r="N482" s="766"/>
      <c r="O482" s="766"/>
      <c r="P482" s="766"/>
      <c r="Q482" s="766"/>
    </row>
    <row r="483" spans="1:17" x14ac:dyDescent="0.35">
      <c r="A483" s="288" t="s">
        <v>271</v>
      </c>
      <c r="B483" s="196">
        <v>4</v>
      </c>
      <c r="C483" s="196">
        <v>4.3</v>
      </c>
      <c r="D483" s="196">
        <v>4.5</v>
      </c>
      <c r="E483" s="196">
        <v>4</v>
      </c>
      <c r="F483" s="198">
        <v>4.5</v>
      </c>
      <c r="G483" s="196">
        <v>0.5</v>
      </c>
      <c r="J483" s="766"/>
      <c r="K483" s="766"/>
      <c r="L483" s="766"/>
      <c r="M483" s="766"/>
      <c r="N483" s="766"/>
      <c r="O483" s="766"/>
      <c r="P483" s="766"/>
      <c r="Q483" s="766"/>
    </row>
    <row r="484" spans="1:17" x14ac:dyDescent="0.35">
      <c r="A484" s="289" t="s">
        <v>12</v>
      </c>
      <c r="B484" s="203">
        <v>3.8</v>
      </c>
      <c r="C484" s="203">
        <v>3.4</v>
      </c>
      <c r="D484" s="203">
        <v>3.6</v>
      </c>
      <c r="E484" s="203">
        <v>4</v>
      </c>
      <c r="F484" s="209">
        <v>3.9</v>
      </c>
      <c r="G484" s="203">
        <v>-0.1</v>
      </c>
      <c r="J484" s="766"/>
      <c r="K484" s="766"/>
      <c r="L484" s="766"/>
      <c r="M484" s="766"/>
      <c r="N484" s="766"/>
      <c r="O484" s="766"/>
      <c r="P484" s="766"/>
      <c r="Q484" s="766"/>
    </row>
    <row r="485" spans="1:17" x14ac:dyDescent="0.35">
      <c r="A485" s="288" t="s">
        <v>276</v>
      </c>
      <c r="B485" s="196">
        <v>2.5</v>
      </c>
      <c r="C485" s="196">
        <v>2.6</v>
      </c>
      <c r="D485" s="196">
        <v>2.9</v>
      </c>
      <c r="E485" s="196">
        <v>3.7</v>
      </c>
      <c r="F485" s="198">
        <v>3.9</v>
      </c>
      <c r="G485" s="196">
        <v>0.2</v>
      </c>
      <c r="J485" s="766"/>
      <c r="K485" s="766"/>
      <c r="L485" s="766"/>
      <c r="M485" s="766"/>
      <c r="N485" s="766"/>
      <c r="O485" s="766"/>
      <c r="P485" s="766"/>
      <c r="Q485" s="766"/>
    </row>
    <row r="486" spans="1:17" x14ac:dyDescent="0.35">
      <c r="A486" s="306" t="s">
        <v>363</v>
      </c>
      <c r="B486" s="203">
        <v>3.4</v>
      </c>
      <c r="C486" s="203">
        <v>3.1</v>
      </c>
      <c r="D486" s="203">
        <v>3.3</v>
      </c>
      <c r="E486" s="203">
        <v>3.6</v>
      </c>
      <c r="F486" s="209">
        <v>3.7</v>
      </c>
      <c r="G486" s="203">
        <v>0.1</v>
      </c>
      <c r="J486" s="766"/>
      <c r="K486" s="766"/>
      <c r="L486" s="766"/>
      <c r="M486" s="766"/>
      <c r="N486" s="766"/>
      <c r="O486" s="766"/>
      <c r="P486" s="766"/>
      <c r="Q486" s="766"/>
    </row>
    <row r="487" spans="1:17" x14ac:dyDescent="0.35">
      <c r="A487" s="342" t="s">
        <v>312</v>
      </c>
      <c r="B487" s="395">
        <v>52.1</v>
      </c>
      <c r="C487" s="395">
        <v>50.7</v>
      </c>
      <c r="D487" s="395" t="s">
        <v>69</v>
      </c>
      <c r="E487" s="395" t="s">
        <v>69</v>
      </c>
      <c r="F487" s="563" t="s">
        <v>69</v>
      </c>
      <c r="G487" s="395" t="s">
        <v>69</v>
      </c>
      <c r="J487" s="766"/>
      <c r="K487" s="766"/>
      <c r="L487" s="766"/>
      <c r="M487" s="766"/>
      <c r="N487" s="766"/>
      <c r="O487" s="766"/>
      <c r="P487" s="766"/>
      <c r="Q487" s="766"/>
    </row>
    <row r="488" spans="1:17" x14ac:dyDescent="0.35">
      <c r="A488" s="289" t="s">
        <v>87</v>
      </c>
      <c r="B488" s="203" t="s">
        <v>69</v>
      </c>
      <c r="C488" s="203" t="s">
        <v>69</v>
      </c>
      <c r="D488" s="203">
        <v>43.4</v>
      </c>
      <c r="E488" s="203">
        <v>31.1</v>
      </c>
      <c r="F488" s="209" t="s">
        <v>69</v>
      </c>
      <c r="G488" s="203" t="s">
        <v>69</v>
      </c>
      <c r="J488" s="766"/>
      <c r="K488" s="766"/>
      <c r="L488" s="766"/>
      <c r="M488" s="766"/>
      <c r="N488" s="766"/>
      <c r="O488" s="766"/>
      <c r="P488" s="766"/>
      <c r="Q488" s="766"/>
    </row>
    <row r="489" spans="1:17" x14ac:dyDescent="0.35">
      <c r="A489" s="562" t="s">
        <v>14</v>
      </c>
      <c r="B489" s="395">
        <v>16.2</v>
      </c>
      <c r="C489" s="395">
        <v>16</v>
      </c>
      <c r="D489" s="395">
        <v>18.2</v>
      </c>
      <c r="E489" s="395">
        <v>21.3</v>
      </c>
      <c r="F489" s="563">
        <v>21.8</v>
      </c>
      <c r="G489" s="395">
        <v>0.4</v>
      </c>
      <c r="J489" s="766"/>
      <c r="K489" s="766"/>
      <c r="L489" s="766"/>
      <c r="M489" s="766"/>
      <c r="N489" s="766"/>
      <c r="O489" s="766"/>
      <c r="P489" s="766"/>
      <c r="Q489" s="766"/>
    </row>
    <row r="490" spans="1:17" x14ac:dyDescent="0.35">
      <c r="A490" s="748"/>
      <c r="B490" s="203"/>
      <c r="C490" s="203"/>
      <c r="D490" s="203"/>
      <c r="E490" s="203"/>
      <c r="J490" s="766"/>
      <c r="K490" s="766"/>
      <c r="L490" s="766"/>
      <c r="M490" s="766"/>
      <c r="N490" s="766"/>
      <c r="O490" s="766"/>
      <c r="P490" s="766"/>
      <c r="Q490" s="766"/>
    </row>
    <row r="491" spans="1:17" x14ac:dyDescent="0.35">
      <c r="A491" s="438" t="s">
        <v>368</v>
      </c>
      <c r="J491" s="766"/>
      <c r="K491" s="766"/>
      <c r="L491" s="766"/>
      <c r="M491" s="766"/>
      <c r="N491" s="766"/>
      <c r="O491" s="766"/>
      <c r="P491" s="766"/>
      <c r="Q491" s="766"/>
    </row>
    <row r="492" spans="1:17" x14ac:dyDescent="0.35">
      <c r="J492" s="766"/>
      <c r="K492" s="766"/>
      <c r="L492" s="766"/>
      <c r="M492" s="766"/>
      <c r="N492" s="766"/>
      <c r="O492" s="766"/>
      <c r="P492" s="766"/>
      <c r="Q492" s="766"/>
    </row>
    <row r="493" spans="1:17" ht="15" thickBot="1" x14ac:dyDescent="0.4">
      <c r="A493" s="229" t="s">
        <v>8</v>
      </c>
      <c r="B493" s="3">
        <v>2019</v>
      </c>
      <c r="C493" s="3">
        <v>2020</v>
      </c>
      <c r="D493" s="250" t="s">
        <v>145</v>
      </c>
      <c r="E493" s="250" t="s">
        <v>146</v>
      </c>
      <c r="F493" s="319" t="s">
        <v>147</v>
      </c>
      <c r="G493" s="215" t="s">
        <v>3</v>
      </c>
      <c r="J493" s="766"/>
      <c r="K493" s="766"/>
      <c r="L493" s="766"/>
      <c r="M493" s="766"/>
      <c r="N493" s="766"/>
      <c r="O493" s="766"/>
      <c r="P493" s="766"/>
      <c r="Q493" s="766"/>
    </row>
    <row r="494" spans="1:17" x14ac:dyDescent="0.35">
      <c r="A494" s="221" t="s">
        <v>292</v>
      </c>
      <c r="B494" s="565">
        <v>77.7</v>
      </c>
      <c r="C494" s="565">
        <v>77.900000000000006</v>
      </c>
      <c r="D494" s="565">
        <v>78.3</v>
      </c>
      <c r="E494" s="565">
        <v>78.5</v>
      </c>
      <c r="F494" s="566">
        <v>79.599999999999994</v>
      </c>
      <c r="G494" s="279">
        <v>1.1000000000000001</v>
      </c>
      <c r="J494" s="766"/>
      <c r="K494" s="766"/>
      <c r="L494" s="766"/>
      <c r="M494" s="766"/>
      <c r="N494" s="766"/>
      <c r="O494" s="766"/>
      <c r="P494" s="766"/>
      <c r="Q494" s="766"/>
    </row>
    <row r="495" spans="1:17" x14ac:dyDescent="0.35">
      <c r="A495" s="233" t="s">
        <v>363</v>
      </c>
      <c r="B495" s="568">
        <v>14.4</v>
      </c>
      <c r="C495" s="568">
        <v>14.7</v>
      </c>
      <c r="D495" s="568">
        <v>15.3</v>
      </c>
      <c r="E495" s="568">
        <v>16.100000000000001</v>
      </c>
      <c r="F495" s="569">
        <v>16.600000000000001</v>
      </c>
      <c r="G495" s="281">
        <v>0.4</v>
      </c>
      <c r="J495" s="766"/>
      <c r="K495" s="766"/>
      <c r="L495" s="766"/>
      <c r="M495" s="766"/>
      <c r="N495" s="766"/>
      <c r="O495" s="766"/>
      <c r="P495" s="766"/>
      <c r="Q495" s="766"/>
    </row>
    <row r="496" spans="1:17" x14ac:dyDescent="0.35">
      <c r="A496" s="342" t="s">
        <v>84</v>
      </c>
      <c r="B496" s="749">
        <v>2.4</v>
      </c>
      <c r="C496" s="749" t="s">
        <v>69</v>
      </c>
      <c r="D496" s="749" t="s">
        <v>69</v>
      </c>
      <c r="E496" s="749" t="s">
        <v>69</v>
      </c>
      <c r="F496" s="566" t="s">
        <v>69</v>
      </c>
      <c r="G496" s="567" t="s">
        <v>69</v>
      </c>
      <c r="J496" s="766"/>
      <c r="K496" s="766"/>
      <c r="L496" s="766"/>
      <c r="M496" s="766"/>
      <c r="N496" s="766"/>
      <c r="O496" s="766"/>
      <c r="P496" s="766"/>
      <c r="Q496" s="766"/>
    </row>
    <row r="497" spans="1:44" x14ac:dyDescent="0.35">
      <c r="A497" s="233" t="s">
        <v>12</v>
      </c>
      <c r="B497" s="568">
        <v>2.2000000000000002</v>
      </c>
      <c r="C497" s="568">
        <v>2</v>
      </c>
      <c r="D497" s="568" t="s">
        <v>69</v>
      </c>
      <c r="E497" s="568" t="s">
        <v>69</v>
      </c>
      <c r="F497" s="569" t="s">
        <v>69</v>
      </c>
      <c r="G497" s="204" t="s">
        <v>69</v>
      </c>
      <c r="J497" s="766"/>
      <c r="K497" s="766"/>
      <c r="L497" s="766"/>
      <c r="M497" s="766"/>
      <c r="N497" s="766"/>
      <c r="O497" s="766"/>
      <c r="P497" s="766"/>
      <c r="Q497" s="766"/>
    </row>
    <row r="498" spans="1:44" x14ac:dyDescent="0.35">
      <c r="A498" s="221" t="s">
        <v>14</v>
      </c>
      <c r="B498" s="565">
        <v>3.4</v>
      </c>
      <c r="C498" s="565">
        <v>5.3</v>
      </c>
      <c r="D498" s="565">
        <v>6.4</v>
      </c>
      <c r="E498" s="565">
        <v>5.4</v>
      </c>
      <c r="F498" s="570">
        <v>3.8</v>
      </c>
      <c r="G498" s="196">
        <v>-1.6</v>
      </c>
      <c r="J498" s="766"/>
      <c r="K498" s="766"/>
      <c r="L498" s="766"/>
      <c r="M498" s="766"/>
      <c r="N498" s="766"/>
      <c r="O498" s="766"/>
      <c r="P498" s="766"/>
      <c r="Q498" s="766"/>
    </row>
    <row r="499" spans="1:44" x14ac:dyDescent="0.35">
      <c r="J499" s="766"/>
      <c r="K499" s="766"/>
      <c r="L499" s="766"/>
      <c r="M499" s="766"/>
      <c r="N499" s="766"/>
      <c r="O499" s="766"/>
      <c r="P499" s="766"/>
      <c r="Q499" s="766"/>
    </row>
    <row r="500" spans="1:44" x14ac:dyDescent="0.35">
      <c r="A500" s="438" t="s">
        <v>369</v>
      </c>
      <c r="J500" s="766"/>
      <c r="K500" s="766"/>
      <c r="L500" s="766"/>
      <c r="M500" s="766"/>
      <c r="N500" s="766"/>
      <c r="O500" s="766"/>
      <c r="P500" s="766"/>
      <c r="Q500" s="766"/>
    </row>
    <row r="501" spans="1:44" x14ac:dyDescent="0.35">
      <c r="J501" s="766"/>
      <c r="K501" s="766"/>
      <c r="L501" s="766"/>
      <c r="M501" s="766"/>
      <c r="N501" s="766"/>
      <c r="O501" s="766"/>
      <c r="P501" s="766"/>
      <c r="Q501" s="766"/>
    </row>
    <row r="502" spans="1:44" ht="15" thickBot="1" x14ac:dyDescent="0.4">
      <c r="A502" s="229" t="s">
        <v>8</v>
      </c>
      <c r="B502" s="3">
        <v>2019</v>
      </c>
      <c r="C502" s="3">
        <v>2020</v>
      </c>
      <c r="D502" s="250" t="s">
        <v>145</v>
      </c>
      <c r="E502" s="250" t="s">
        <v>146</v>
      </c>
      <c r="F502" s="319" t="s">
        <v>147</v>
      </c>
      <c r="G502" s="215" t="s">
        <v>3</v>
      </c>
      <c r="J502" s="766"/>
      <c r="K502" s="766"/>
      <c r="L502" s="766"/>
      <c r="M502" s="766"/>
      <c r="N502" s="766"/>
      <c r="O502" s="766"/>
      <c r="P502" s="766"/>
      <c r="Q502" s="766"/>
    </row>
    <row r="503" spans="1:44" x14ac:dyDescent="0.35">
      <c r="A503" s="221" t="s">
        <v>9</v>
      </c>
      <c r="B503" s="565">
        <v>99.6</v>
      </c>
      <c r="C503" s="565">
        <v>99.5</v>
      </c>
      <c r="D503" s="565">
        <v>99.7</v>
      </c>
      <c r="E503" s="565">
        <v>99.7</v>
      </c>
      <c r="F503" s="566">
        <v>99.7</v>
      </c>
      <c r="G503" s="571">
        <v>0</v>
      </c>
      <c r="J503" s="766"/>
      <c r="K503" s="766"/>
      <c r="L503" s="766"/>
      <c r="M503" s="766"/>
      <c r="N503" s="766"/>
      <c r="O503" s="766"/>
      <c r="P503" s="766"/>
      <c r="Q503" s="766"/>
    </row>
    <row r="504" spans="1:44" x14ac:dyDescent="0.35">
      <c r="A504" s="233" t="s">
        <v>14</v>
      </c>
      <c r="B504" s="568">
        <v>0.4</v>
      </c>
      <c r="C504" s="568">
        <v>0.5</v>
      </c>
      <c r="D504" s="568">
        <v>0.3</v>
      </c>
      <c r="E504" s="568">
        <v>0.3</v>
      </c>
      <c r="F504" s="569">
        <v>0.3</v>
      </c>
      <c r="G504" s="572">
        <v>0</v>
      </c>
      <c r="J504" s="766"/>
      <c r="K504" s="766"/>
      <c r="L504" s="766"/>
      <c r="M504" s="766"/>
      <c r="N504" s="766"/>
      <c r="O504" s="766"/>
      <c r="P504" s="766"/>
      <c r="Q504" s="766"/>
    </row>
    <row r="506" spans="1:44" ht="13" x14ac:dyDescent="0.25">
      <c r="A506" s="789"/>
      <c r="B506" s="789"/>
      <c r="C506" s="789"/>
      <c r="D506" s="789"/>
      <c r="E506" s="789"/>
    </row>
    <row r="507" spans="1:44" customFormat="1" x14ac:dyDescent="0.35">
      <c r="A507" s="438" t="s">
        <v>419</v>
      </c>
    </row>
    <row r="508" spans="1:44" customFormat="1" x14ac:dyDescent="0.35"/>
    <row r="509" spans="1:44" customFormat="1" ht="21.5" thickBot="1" x14ac:dyDescent="0.4">
      <c r="A509" s="712" t="s">
        <v>436</v>
      </c>
      <c r="B509" s="573" t="s">
        <v>277</v>
      </c>
      <c r="C509" s="573" t="s">
        <v>278</v>
      </c>
      <c r="D509" s="717" t="s">
        <v>422</v>
      </c>
      <c r="E509" s="717" t="s">
        <v>280</v>
      </c>
      <c r="F509" s="717" t="s">
        <v>281</v>
      </c>
      <c r="G509" s="717" t="s">
        <v>425</v>
      </c>
      <c r="H509" s="718" t="s">
        <v>282</v>
      </c>
      <c r="J509" s="1"/>
      <c r="K509" s="1"/>
      <c r="L509" s="1"/>
      <c r="M509" s="1"/>
      <c r="N509" s="1"/>
      <c r="O509" s="1"/>
      <c r="P509" s="1"/>
      <c r="Q509" s="1"/>
      <c r="R509" s="725"/>
      <c r="S509" s="1"/>
      <c r="T509" s="1"/>
      <c r="U509" s="1"/>
      <c r="V509" s="1"/>
      <c r="W509" s="1"/>
      <c r="X509" s="1"/>
      <c r="Y509" s="1"/>
      <c r="Z509" s="1"/>
      <c r="AB509" s="1"/>
      <c r="AC509" s="1"/>
      <c r="AD509" s="1"/>
      <c r="AE509" s="1"/>
      <c r="AF509" s="1"/>
      <c r="AG509" s="1"/>
      <c r="AH509" s="1"/>
      <c r="AI509" s="1"/>
      <c r="AK509" s="1"/>
      <c r="AL509" s="1"/>
      <c r="AM509" s="1"/>
      <c r="AN509" s="1"/>
      <c r="AO509" s="1"/>
      <c r="AP509" s="1"/>
      <c r="AQ509" s="1"/>
      <c r="AR509" s="1"/>
    </row>
    <row r="510" spans="1:44" customFormat="1" x14ac:dyDescent="0.35">
      <c r="A510" s="467" t="s">
        <v>370</v>
      </c>
      <c r="B510" s="574">
        <v>15.058999999999999</v>
      </c>
      <c r="C510" s="574">
        <v>5.923</v>
      </c>
      <c r="D510" s="574">
        <v>0</v>
      </c>
      <c r="E510" s="574">
        <v>2E-3</v>
      </c>
      <c r="F510" s="574">
        <v>0</v>
      </c>
      <c r="G510" s="574">
        <v>0.02</v>
      </c>
      <c r="H510" s="719">
        <v>21.003999999999998</v>
      </c>
      <c r="I510" s="720"/>
      <c r="J510" s="1"/>
      <c r="K510" s="1"/>
      <c r="L510" s="1"/>
      <c r="M510" s="1"/>
      <c r="N510" s="1"/>
      <c r="O510" s="1"/>
      <c r="P510" s="1"/>
      <c r="Q510" s="1"/>
      <c r="R510" s="204"/>
      <c r="S510" s="1"/>
      <c r="T510" s="1"/>
      <c r="U510" s="1"/>
      <c r="V510" s="1"/>
      <c r="W510" s="1"/>
      <c r="X510" s="1"/>
      <c r="Y510" s="1"/>
      <c r="Z510" s="1"/>
      <c r="AB510" s="1"/>
      <c r="AC510" s="1"/>
      <c r="AD510" s="1"/>
      <c r="AE510" s="1"/>
      <c r="AF510" s="1"/>
      <c r="AG510" s="1"/>
      <c r="AH510" s="1"/>
      <c r="AI510" s="1"/>
      <c r="AK510" s="1"/>
      <c r="AL510" s="1"/>
      <c r="AM510" s="1"/>
      <c r="AN510" s="1"/>
      <c r="AO510" s="1"/>
      <c r="AP510" s="1"/>
      <c r="AQ510" s="1"/>
      <c r="AR510" s="1"/>
    </row>
    <row r="511" spans="1:44" customFormat="1" x14ac:dyDescent="0.35">
      <c r="A511" s="522" t="s">
        <v>371</v>
      </c>
      <c r="B511" s="204">
        <v>230.31399999999999</v>
      </c>
      <c r="C511" s="204">
        <v>297.22699999999998</v>
      </c>
      <c r="D511" s="204">
        <v>7.3929999999999998</v>
      </c>
      <c r="E511" s="204">
        <v>0.377</v>
      </c>
      <c r="F511" s="204">
        <v>12.999000000000001</v>
      </c>
      <c r="G511" s="204">
        <v>0.91</v>
      </c>
      <c r="H511" s="281">
        <v>549.21999999999991</v>
      </c>
      <c r="I511" s="720"/>
      <c r="J511" s="1"/>
      <c r="K511" s="1"/>
      <c r="L511" s="1"/>
      <c r="M511" s="1"/>
      <c r="N511" s="1"/>
      <c r="O511" s="1"/>
      <c r="P511" s="1"/>
      <c r="Q511" s="1"/>
      <c r="R511" s="204"/>
      <c r="S511" s="1"/>
      <c r="T511" s="1"/>
      <c r="U511" s="1"/>
      <c r="V511" s="1"/>
      <c r="W511" s="1"/>
      <c r="X511" s="1"/>
      <c r="Y511" s="1"/>
      <c r="Z511" s="1"/>
      <c r="AB511" s="1"/>
      <c r="AC511" s="1"/>
      <c r="AD511" s="1"/>
      <c r="AE511" s="1"/>
      <c r="AF511" s="1"/>
      <c r="AG511" s="1"/>
      <c r="AH511" s="1"/>
      <c r="AI511" s="1"/>
      <c r="AK511" s="1"/>
      <c r="AL511" s="1"/>
      <c r="AM511" s="1"/>
      <c r="AN511" s="1"/>
      <c r="AO511" s="1"/>
      <c r="AP511" s="1"/>
      <c r="AQ511" s="1"/>
      <c r="AR511" s="1"/>
    </row>
    <row r="512" spans="1:44" customFormat="1" x14ac:dyDescent="0.35">
      <c r="A512" s="520" t="s">
        <v>285</v>
      </c>
      <c r="B512" s="567">
        <v>15.207000000000001</v>
      </c>
      <c r="C512" s="567">
        <v>72.012</v>
      </c>
      <c r="D512" s="567">
        <v>36.981000000000002</v>
      </c>
      <c r="E512" s="567">
        <v>9.02</v>
      </c>
      <c r="F512" s="567">
        <v>2.8460000000000001</v>
      </c>
      <c r="G512" s="567">
        <v>2.2810000000000001</v>
      </c>
      <c r="H512" s="719">
        <v>138.34700000000001</v>
      </c>
      <c r="I512" s="720"/>
      <c r="J512" s="1"/>
      <c r="K512" s="1"/>
      <c r="L512" s="1"/>
      <c r="M512" s="1"/>
      <c r="N512" s="1"/>
      <c r="O512" s="1"/>
      <c r="P512" s="1"/>
      <c r="Q512" s="1"/>
      <c r="R512" s="204"/>
      <c r="S512" s="1"/>
      <c r="T512" s="1"/>
      <c r="U512" s="1"/>
      <c r="V512" s="1"/>
      <c r="W512" s="1"/>
      <c r="X512" s="1"/>
      <c r="Y512" s="1"/>
      <c r="Z512" s="1"/>
      <c r="AB512" s="1"/>
      <c r="AC512" s="1"/>
      <c r="AD512" s="1"/>
      <c r="AE512" s="1"/>
      <c r="AF512" s="1"/>
      <c r="AG512" s="1"/>
      <c r="AH512" s="1"/>
      <c r="AI512" s="1"/>
      <c r="AK512" s="1"/>
      <c r="AL512" s="1"/>
      <c r="AM512" s="1"/>
      <c r="AN512" s="1"/>
      <c r="AO512" s="1"/>
      <c r="AP512" s="1"/>
      <c r="AQ512" s="1"/>
      <c r="AR512" s="1"/>
    </row>
    <row r="513" spans="1:48" customFormat="1" ht="15" thickBot="1" x14ac:dyDescent="0.4">
      <c r="A513" s="522" t="s">
        <v>286</v>
      </c>
      <c r="B513" s="204">
        <v>1.4450000000000001</v>
      </c>
      <c r="C513" s="204">
        <v>0.13400000000000001</v>
      </c>
      <c r="D513" s="204">
        <v>66.593000000000004</v>
      </c>
      <c r="E513" s="204">
        <v>20.206</v>
      </c>
      <c r="F513" s="204">
        <v>0.70699999999999996</v>
      </c>
      <c r="G513" s="204">
        <v>0.45900000000000002</v>
      </c>
      <c r="H513" s="281">
        <v>89.543999999999997</v>
      </c>
      <c r="I513" s="720"/>
      <c r="J513" s="1"/>
      <c r="K513" s="1"/>
      <c r="L513" s="1"/>
      <c r="M513" s="1"/>
      <c r="N513" s="1"/>
      <c r="O513" s="1"/>
      <c r="P513" s="1"/>
      <c r="Q513" s="1"/>
      <c r="R513" s="204"/>
      <c r="S513" s="1"/>
      <c r="T513" s="1"/>
      <c r="U513" s="1"/>
      <c r="V513" s="1"/>
      <c r="W513" s="1"/>
      <c r="X513" s="1"/>
      <c r="Y513" s="1"/>
      <c r="Z513" s="1"/>
      <c r="AB513" s="1"/>
      <c r="AC513" s="1"/>
      <c r="AD513" s="1"/>
      <c r="AE513" s="1"/>
      <c r="AF513" s="1"/>
      <c r="AG513" s="1"/>
      <c r="AH513" s="1"/>
      <c r="AI513" s="1"/>
      <c r="AK513" s="1"/>
      <c r="AL513" s="1"/>
      <c r="AM513" s="1"/>
      <c r="AN513" s="1"/>
      <c r="AO513" s="1"/>
      <c r="AP513" s="1"/>
      <c r="AQ513" s="1"/>
      <c r="AR513" s="1"/>
    </row>
    <row r="514" spans="1:48" customFormat="1" x14ac:dyDescent="0.35">
      <c r="A514" s="578" t="s">
        <v>52</v>
      </c>
      <c r="B514" s="723">
        <v>262.02499999999998</v>
      </c>
      <c r="C514" s="723">
        <v>375.29599999999999</v>
      </c>
      <c r="D514" s="723">
        <v>110.96700000000001</v>
      </c>
      <c r="E514" s="723">
        <v>29.604999999999997</v>
      </c>
      <c r="F514" s="723">
        <v>16.552</v>
      </c>
      <c r="G514" s="723">
        <v>3.6700000000000004</v>
      </c>
      <c r="H514" s="724">
        <v>798.1149999999999</v>
      </c>
      <c r="I514" s="720"/>
      <c r="J514" s="1"/>
      <c r="K514" s="1"/>
      <c r="L514" s="1"/>
      <c r="M514" s="1"/>
      <c r="N514" s="1"/>
      <c r="O514" s="1"/>
      <c r="P514" s="1"/>
      <c r="Q514" s="1"/>
      <c r="R514" s="726"/>
      <c r="S514" s="1"/>
      <c r="T514" s="1"/>
      <c r="U514" s="1"/>
      <c r="V514" s="1"/>
      <c r="W514" s="1"/>
      <c r="X514" s="1"/>
      <c r="Y514" s="1"/>
      <c r="Z514" s="1"/>
      <c r="AB514" s="1"/>
      <c r="AC514" s="1"/>
      <c r="AD514" s="1"/>
      <c r="AE514" s="1"/>
      <c r="AF514" s="1"/>
      <c r="AG514" s="1"/>
      <c r="AH514" s="1"/>
      <c r="AI514" s="1"/>
      <c r="AK514" s="1"/>
      <c r="AL514" s="1"/>
      <c r="AM514" s="1"/>
      <c r="AN514" s="1"/>
      <c r="AO514" s="1"/>
      <c r="AP514" s="1"/>
      <c r="AQ514" s="1"/>
      <c r="AR514" s="1"/>
    </row>
    <row r="515" spans="1:48" ht="13" x14ac:dyDescent="0.3">
      <c r="A515" s="518"/>
      <c r="B515" s="518"/>
      <c r="C515" s="518"/>
      <c r="D515" s="518"/>
      <c r="E515" s="518"/>
      <c r="AN515" s="752"/>
      <c r="AO515" s="753"/>
      <c r="AP515" s="754"/>
      <c r="AQ515" s="754"/>
      <c r="AR515" s="754"/>
      <c r="AS515" s="754"/>
      <c r="AT515" s="754"/>
      <c r="AU515" s="754"/>
      <c r="AV515" s="754"/>
    </row>
    <row r="516" spans="1:48" ht="21.5" thickBot="1" x14ac:dyDescent="0.3">
      <c r="A516" s="712" t="s">
        <v>437</v>
      </c>
      <c r="B516" s="573" t="s">
        <v>277</v>
      </c>
      <c r="C516" s="573" t="s">
        <v>278</v>
      </c>
      <c r="D516" s="717" t="s">
        <v>422</v>
      </c>
      <c r="E516" s="717" t="s">
        <v>280</v>
      </c>
      <c r="F516" s="717" t="s">
        <v>281</v>
      </c>
      <c r="G516" s="717" t="s">
        <v>425</v>
      </c>
      <c r="H516" s="718" t="s">
        <v>282</v>
      </c>
    </row>
    <row r="517" spans="1:48" ht="12.5" x14ac:dyDescent="0.25">
      <c r="A517" s="467" t="s">
        <v>370</v>
      </c>
      <c r="B517" s="574">
        <v>13.768000000000001</v>
      </c>
      <c r="C517" s="574">
        <v>5.3659999999999997</v>
      </c>
      <c r="D517" s="574">
        <v>0</v>
      </c>
      <c r="E517" s="574">
        <v>6.0000000000000001E-3</v>
      </c>
      <c r="F517" s="574">
        <v>0</v>
      </c>
      <c r="G517" s="574">
        <v>1.7000000000000001E-2</v>
      </c>
      <c r="H517" s="719">
        <v>19.157</v>
      </c>
    </row>
    <row r="518" spans="1:48" ht="12.5" x14ac:dyDescent="0.25">
      <c r="A518" s="522" t="s">
        <v>371</v>
      </c>
      <c r="B518" s="204">
        <v>222.435</v>
      </c>
      <c r="C518" s="204">
        <v>240.364</v>
      </c>
      <c r="D518" s="204">
        <v>6.4530000000000003</v>
      </c>
      <c r="E518" s="204">
        <v>0.52600000000000002</v>
      </c>
      <c r="F518" s="204">
        <v>13.388999999999999</v>
      </c>
      <c r="G518" s="204">
        <v>0.72</v>
      </c>
      <c r="H518" s="281">
        <v>483.887</v>
      </c>
    </row>
    <row r="519" spans="1:48" ht="12.5" x14ac:dyDescent="0.25">
      <c r="A519" s="520" t="s">
        <v>285</v>
      </c>
      <c r="B519" s="567">
        <v>30.565000000000001</v>
      </c>
      <c r="C519" s="567">
        <v>119.018</v>
      </c>
      <c r="D519" s="567">
        <v>33.555</v>
      </c>
      <c r="E519" s="567">
        <v>9.4550000000000001</v>
      </c>
      <c r="F519" s="567">
        <v>2.919</v>
      </c>
      <c r="G519" s="567">
        <v>2.2959999999999998</v>
      </c>
      <c r="H519" s="719">
        <v>197.80799999999999</v>
      </c>
    </row>
    <row r="520" spans="1:48" ht="13" thickBot="1" x14ac:dyDescent="0.3">
      <c r="A520" s="522" t="s">
        <v>286</v>
      </c>
      <c r="B520" s="204">
        <v>2.2570000000000001</v>
      </c>
      <c r="C520" s="204">
        <v>0.17100000000000001</v>
      </c>
      <c r="D520" s="204">
        <v>74.436999999999998</v>
      </c>
      <c r="E520" s="204">
        <v>21.890999999999998</v>
      </c>
      <c r="F520" s="204">
        <v>1.0820000000000001</v>
      </c>
      <c r="G520" s="204">
        <v>0.443</v>
      </c>
      <c r="H520" s="281">
        <v>100.28100000000001</v>
      </c>
    </row>
    <row r="521" spans="1:48" ht="12.5" x14ac:dyDescent="0.25">
      <c r="A521" s="578" t="s">
        <v>52</v>
      </c>
      <c r="B521" s="723">
        <v>269.02499999999998</v>
      </c>
      <c r="C521" s="723">
        <v>364.91899999999998</v>
      </c>
      <c r="D521" s="723">
        <v>114.44499999999999</v>
      </c>
      <c r="E521" s="723">
        <v>31.878</v>
      </c>
      <c r="F521" s="723">
        <v>17.39</v>
      </c>
      <c r="G521" s="723">
        <v>3.476</v>
      </c>
      <c r="H521" s="724">
        <v>801.13300000000004</v>
      </c>
    </row>
    <row r="523" spans="1:48" ht="21.5" thickBot="1" x14ac:dyDescent="0.3">
      <c r="A523" s="712" t="s">
        <v>438</v>
      </c>
      <c r="B523" s="573" t="s">
        <v>277</v>
      </c>
      <c r="C523" s="573" t="s">
        <v>278</v>
      </c>
      <c r="D523" s="717" t="s">
        <v>422</v>
      </c>
      <c r="E523" s="717" t="s">
        <v>280</v>
      </c>
      <c r="F523" s="717" t="s">
        <v>281</v>
      </c>
      <c r="G523" s="717" t="s">
        <v>425</v>
      </c>
      <c r="H523" s="718" t="s">
        <v>282</v>
      </c>
    </row>
    <row r="524" spans="1:48" ht="12.5" x14ac:dyDescent="0.25">
      <c r="A524" s="467" t="s">
        <v>370</v>
      </c>
      <c r="B524" s="481">
        <v>8.61</v>
      </c>
      <c r="C524" s="481">
        <v>3.9279999999999999</v>
      </c>
      <c r="D524" s="481">
        <v>0</v>
      </c>
      <c r="E524" s="481">
        <v>7.0000000000000001E-3</v>
      </c>
      <c r="F524" s="481">
        <v>0</v>
      </c>
      <c r="G524" s="481">
        <v>1.4999999999999999E-2</v>
      </c>
      <c r="H524" s="480">
        <v>12.56</v>
      </c>
    </row>
    <row r="525" spans="1:48" ht="12.5" x14ac:dyDescent="0.25">
      <c r="A525" s="522" t="s">
        <v>371</v>
      </c>
      <c r="B525" s="333">
        <v>225.65100000000001</v>
      </c>
      <c r="C525" s="333">
        <v>191.73099999999999</v>
      </c>
      <c r="D525" s="333">
        <v>4.4390000000000001</v>
      </c>
      <c r="E525" s="333">
        <v>0.39600000000000002</v>
      </c>
      <c r="F525" s="333">
        <v>14.282</v>
      </c>
      <c r="G525" s="333">
        <v>0.21099999999999999</v>
      </c>
      <c r="H525" s="334">
        <v>436.71</v>
      </c>
    </row>
    <row r="526" spans="1:48" ht="12.5" x14ac:dyDescent="0.25">
      <c r="A526" s="520" t="s">
        <v>285</v>
      </c>
      <c r="B526" s="483">
        <v>34.069000000000003</v>
      </c>
      <c r="C526" s="483">
        <v>150.65299999999999</v>
      </c>
      <c r="D526" s="483">
        <v>21.768999999999998</v>
      </c>
      <c r="E526" s="483">
        <v>9.1259999999999994</v>
      </c>
      <c r="F526" s="483">
        <v>3.0430000000000001</v>
      </c>
      <c r="G526" s="483">
        <v>2.605</v>
      </c>
      <c r="H526" s="480">
        <v>221.26499999999999</v>
      </c>
    </row>
    <row r="527" spans="1:48" ht="13" thickBot="1" x14ac:dyDescent="0.3">
      <c r="A527" s="522" t="s">
        <v>286</v>
      </c>
      <c r="B527" s="333">
        <v>3.7090000000000001</v>
      </c>
      <c r="C527" s="333">
        <v>0.14699999999999999</v>
      </c>
      <c r="D527" s="333">
        <v>90.3</v>
      </c>
      <c r="E527" s="333">
        <v>28.376999999999999</v>
      </c>
      <c r="F527" s="333">
        <v>1.4950000000000001</v>
      </c>
      <c r="G527" s="333">
        <v>0.47599999999999998</v>
      </c>
      <c r="H527" s="334">
        <v>124.504</v>
      </c>
    </row>
    <row r="528" spans="1:48" ht="12.5" x14ac:dyDescent="0.25">
      <c r="A528" s="578" t="s">
        <v>52</v>
      </c>
      <c r="B528" s="773">
        <v>272.03899999999999</v>
      </c>
      <c r="C528" s="773">
        <v>346.459</v>
      </c>
      <c r="D528" s="371">
        <v>116.508</v>
      </c>
      <c r="E528" s="371">
        <v>37.905999999999999</v>
      </c>
      <c r="F528" s="371">
        <v>18.82</v>
      </c>
      <c r="G528" s="371">
        <v>3.3069999999999999</v>
      </c>
      <c r="H528" s="774">
        <v>795.03899999999999</v>
      </c>
    </row>
    <row r="530" spans="1:8" ht="21.5" thickBot="1" x14ac:dyDescent="0.3">
      <c r="A530" s="712" t="s">
        <v>439</v>
      </c>
      <c r="B530" s="573" t="s">
        <v>420</v>
      </c>
      <c r="C530" s="573" t="s">
        <v>421</v>
      </c>
      <c r="D530" s="717" t="s">
        <v>422</v>
      </c>
      <c r="E530" s="717" t="s">
        <v>423</v>
      </c>
      <c r="F530" s="717" t="s">
        <v>424</v>
      </c>
      <c r="G530" s="717" t="s">
        <v>425</v>
      </c>
      <c r="H530" s="718" t="s">
        <v>282</v>
      </c>
    </row>
    <row r="531" spans="1:8" ht="12.5" x14ac:dyDescent="0.25">
      <c r="A531" s="467" t="s">
        <v>370</v>
      </c>
      <c r="B531" s="481">
        <v>4.2809999999999997</v>
      </c>
      <c r="C531" s="481">
        <v>1.4970000000000001</v>
      </c>
      <c r="D531" s="481" t="s">
        <v>69</v>
      </c>
      <c r="E531" s="481">
        <v>1.2E-2</v>
      </c>
      <c r="F531" s="481">
        <v>0</v>
      </c>
      <c r="G531" s="481">
        <v>1.6E-2</v>
      </c>
      <c r="H531" s="480">
        <v>5.806</v>
      </c>
    </row>
    <row r="532" spans="1:8" ht="12.5" x14ac:dyDescent="0.25">
      <c r="A532" s="522" t="s">
        <v>371</v>
      </c>
      <c r="B532" s="333">
        <v>231.155</v>
      </c>
      <c r="C532" s="333">
        <v>142.077</v>
      </c>
      <c r="D532" s="333">
        <v>2.8090000000000002</v>
      </c>
      <c r="E532" s="333">
        <v>0.28799999999999998</v>
      </c>
      <c r="F532" s="333">
        <v>14.57</v>
      </c>
      <c r="G532" s="333">
        <v>0.17599999999999999</v>
      </c>
      <c r="H532" s="334">
        <v>391.07499999999999</v>
      </c>
    </row>
    <row r="533" spans="1:8" ht="12.5" x14ac:dyDescent="0.25">
      <c r="A533" s="520" t="s">
        <v>285</v>
      </c>
      <c r="B533" s="483">
        <v>35.179000000000002</v>
      </c>
      <c r="C533" s="483">
        <v>186.91300000000001</v>
      </c>
      <c r="D533" s="483">
        <v>13.641999999999999</v>
      </c>
      <c r="E533" s="483">
        <v>9.09</v>
      </c>
      <c r="F533" s="483">
        <v>3.7850000000000001</v>
      </c>
      <c r="G533" s="483">
        <v>2.9279999999999999</v>
      </c>
      <c r="H533" s="480">
        <v>251.53700000000001</v>
      </c>
    </row>
    <row r="534" spans="1:8" ht="13" thickBot="1" x14ac:dyDescent="0.3">
      <c r="A534" s="522" t="s">
        <v>286</v>
      </c>
      <c r="B534" s="333">
        <v>5.3479999999999999</v>
      </c>
      <c r="C534" s="333">
        <v>8.5000000000000006E-2</v>
      </c>
      <c r="D534" s="333">
        <v>103.663</v>
      </c>
      <c r="E534" s="333">
        <v>33.231000000000002</v>
      </c>
      <c r="F534" s="333">
        <v>1.5029999999999999</v>
      </c>
      <c r="G534" s="333">
        <v>0.54200000000000004</v>
      </c>
      <c r="H534" s="334">
        <v>144.37200000000001</v>
      </c>
    </row>
    <row r="535" spans="1:8" ht="12.5" x14ac:dyDescent="0.25">
      <c r="A535" s="578" t="s">
        <v>52</v>
      </c>
      <c r="B535" s="773">
        <v>275.96300000000002</v>
      </c>
      <c r="C535" s="773">
        <v>330.572</v>
      </c>
      <c r="D535" s="371">
        <v>120.114</v>
      </c>
      <c r="E535" s="371">
        <v>42.621000000000002</v>
      </c>
      <c r="F535" s="371">
        <v>19.858000000000001</v>
      </c>
      <c r="G535" s="371">
        <v>3.6619999999999999</v>
      </c>
      <c r="H535" s="774">
        <v>792.79</v>
      </c>
    </row>
    <row r="537" spans="1:8" ht="21.5" thickBot="1" x14ac:dyDescent="0.3">
      <c r="A537" s="712" t="s">
        <v>440</v>
      </c>
      <c r="B537" s="573" t="s">
        <v>420</v>
      </c>
      <c r="C537" s="573" t="s">
        <v>421</v>
      </c>
      <c r="D537" s="717" t="s">
        <v>422</v>
      </c>
      <c r="E537" s="717" t="s">
        <v>423</v>
      </c>
      <c r="F537" s="717" t="s">
        <v>424</v>
      </c>
      <c r="G537" s="717" t="s">
        <v>425</v>
      </c>
      <c r="H537" s="718" t="s">
        <v>282</v>
      </c>
    </row>
    <row r="538" spans="1:8" ht="12.5" x14ac:dyDescent="0.25">
      <c r="A538" s="467" t="s">
        <v>370</v>
      </c>
      <c r="B538" s="772" t="s">
        <v>69</v>
      </c>
      <c r="C538" s="771" t="s">
        <v>69</v>
      </c>
      <c r="D538" s="574" t="s">
        <v>69</v>
      </c>
      <c r="E538" s="574" t="s">
        <v>69</v>
      </c>
      <c r="F538" s="574" t="s">
        <v>69</v>
      </c>
      <c r="G538" s="574" t="s">
        <v>69</v>
      </c>
      <c r="H538" s="719" t="s">
        <v>69</v>
      </c>
    </row>
    <row r="539" spans="1:8" ht="12.5" x14ac:dyDescent="0.25">
      <c r="A539" s="522" t="s">
        <v>371</v>
      </c>
      <c r="B539" s="333">
        <v>242.11199999999999</v>
      </c>
      <c r="C539" s="333">
        <v>126.96899999999999</v>
      </c>
      <c r="D539" s="333">
        <v>1.024</v>
      </c>
      <c r="E539" s="333">
        <v>0.104</v>
      </c>
      <c r="F539" s="333">
        <v>14.36</v>
      </c>
      <c r="G539" s="333">
        <v>0.22899999999999998</v>
      </c>
      <c r="H539" s="334">
        <v>384.798</v>
      </c>
    </row>
    <row r="540" spans="1:8" ht="12.5" x14ac:dyDescent="0.25">
      <c r="A540" s="520" t="s">
        <v>285</v>
      </c>
      <c r="B540" s="483">
        <v>29.013999999999999</v>
      </c>
      <c r="C540" s="483">
        <v>184.148</v>
      </c>
      <c r="D540" s="483">
        <v>5.9690000000000003</v>
      </c>
      <c r="E540" s="483">
        <v>5.1070000000000002</v>
      </c>
      <c r="F540" s="483">
        <v>3.8010000000000002</v>
      </c>
      <c r="G540" s="483">
        <v>3.0759999999999996</v>
      </c>
      <c r="H540" s="480">
        <v>231.11500000000001</v>
      </c>
    </row>
    <row r="541" spans="1:8" ht="13" thickBot="1" x14ac:dyDescent="0.3">
      <c r="A541" s="522" t="s">
        <v>286</v>
      </c>
      <c r="B541" s="333">
        <v>11.882000000000001</v>
      </c>
      <c r="C541" s="333">
        <v>3.4000000000000002E-2</v>
      </c>
      <c r="D541" s="333">
        <v>117.325</v>
      </c>
      <c r="E541" s="333">
        <v>37.353000000000002</v>
      </c>
      <c r="F541" s="333">
        <v>2.4590000000000001</v>
      </c>
      <c r="G541" s="333">
        <v>0.92200000000000004</v>
      </c>
      <c r="H541" s="334">
        <v>169.97499999999999</v>
      </c>
    </row>
    <row r="542" spans="1:8" ht="12.5" x14ac:dyDescent="0.25">
      <c r="A542" s="578" t="s">
        <v>52</v>
      </c>
      <c r="B542" s="773">
        <v>283.00799999999998</v>
      </c>
      <c r="C542" s="773">
        <v>311.15100000000001</v>
      </c>
      <c r="D542" s="371">
        <v>124.318</v>
      </c>
      <c r="E542" s="371">
        <v>42.564</v>
      </c>
      <c r="F542" s="371">
        <v>20.62</v>
      </c>
      <c r="G542" s="371">
        <v>4.2270000000000003</v>
      </c>
      <c r="H542" s="774">
        <v>785.88800000000003</v>
      </c>
    </row>
    <row r="544" spans="1:8" x14ac:dyDescent="0.35">
      <c r="A544" s="438" t="s">
        <v>372</v>
      </c>
    </row>
    <row r="546" spans="1:51" ht="13" thickBot="1" x14ac:dyDescent="0.3">
      <c r="A546" s="466"/>
      <c r="B546" s="3">
        <v>2019</v>
      </c>
      <c r="C546" s="3">
        <v>2020</v>
      </c>
      <c r="D546" s="3" t="s">
        <v>145</v>
      </c>
      <c r="E546" s="3" t="s">
        <v>146</v>
      </c>
      <c r="F546" s="3" t="s">
        <v>147</v>
      </c>
      <c r="G546" s="4" t="s">
        <v>3</v>
      </c>
    </row>
    <row r="547" spans="1:51" ht="12.5" x14ac:dyDescent="0.25">
      <c r="A547" s="467" t="s">
        <v>370</v>
      </c>
      <c r="B547" s="574" t="s">
        <v>69</v>
      </c>
      <c r="C547" s="574">
        <v>5.7779999999999996</v>
      </c>
      <c r="D547" s="574">
        <v>12.538</v>
      </c>
      <c r="E547" s="574">
        <v>19.134</v>
      </c>
      <c r="F547" s="575">
        <v>20.981999999999999</v>
      </c>
      <c r="G547" s="574">
        <v>9.6582000627155793</v>
      </c>
    </row>
    <row r="548" spans="1:51" ht="12.5" x14ac:dyDescent="0.25">
      <c r="A548" s="522" t="s">
        <v>371</v>
      </c>
      <c r="B548" s="204">
        <v>369.08100000000002</v>
      </c>
      <c r="C548" s="204">
        <v>373.23199999999997</v>
      </c>
      <c r="D548" s="204">
        <v>417.38200000000001</v>
      </c>
      <c r="E548" s="204">
        <v>462.79899999999998</v>
      </c>
      <c r="F548" s="576">
        <v>527.54100000000005</v>
      </c>
      <c r="G548" s="204">
        <v>13.9892264244305</v>
      </c>
      <c r="AS548" s="755"/>
      <c r="AT548" s="755"/>
      <c r="AU548" s="755"/>
      <c r="AV548" s="755"/>
      <c r="AW548" s="755"/>
      <c r="AX548" s="755"/>
      <c r="AY548" s="755"/>
    </row>
    <row r="549" spans="1:51" ht="12.5" x14ac:dyDescent="0.25">
      <c r="A549" s="520" t="s">
        <v>285</v>
      </c>
      <c r="B549" s="567">
        <v>213.16200000000001</v>
      </c>
      <c r="C549" s="567">
        <v>222.09200000000001</v>
      </c>
      <c r="D549" s="567">
        <v>184.72200000000001</v>
      </c>
      <c r="E549" s="567">
        <v>149.583</v>
      </c>
      <c r="F549" s="577">
        <v>87.218999999999994</v>
      </c>
      <c r="G549" s="727">
        <v>-41.691903491707002</v>
      </c>
    </row>
    <row r="550" spans="1:51" ht="13" thickBot="1" x14ac:dyDescent="0.3">
      <c r="A550" s="522" t="s">
        <v>286</v>
      </c>
      <c r="B550" s="204">
        <v>11.916000000000002</v>
      </c>
      <c r="C550" s="204">
        <v>5.4329999999999998</v>
      </c>
      <c r="D550" s="204">
        <v>3.8559999999999999</v>
      </c>
      <c r="E550" s="204">
        <v>2.4279999999999999</v>
      </c>
      <c r="F550" s="576">
        <v>1.579</v>
      </c>
      <c r="G550" s="204">
        <v>-34.967051070840199</v>
      </c>
      <c r="AQ550" s="756"/>
      <c r="AR550" s="757"/>
      <c r="AS550" s="751"/>
      <c r="AT550" s="751"/>
      <c r="AU550" s="758"/>
      <c r="AV550" s="758"/>
      <c r="AW550" s="758"/>
      <c r="AX550" s="758"/>
      <c r="AY550" s="725"/>
    </row>
    <row r="551" spans="1:51" ht="12.5" x14ac:dyDescent="0.25">
      <c r="A551" s="578" t="s">
        <v>52</v>
      </c>
      <c r="B551" s="579">
        <v>594.15899999999999</v>
      </c>
      <c r="C551" s="579">
        <v>606.53500000000008</v>
      </c>
      <c r="D551" s="579">
        <v>618.49800000000005</v>
      </c>
      <c r="E551" s="579">
        <v>633.94399999999996</v>
      </c>
      <c r="F551" s="580">
        <v>637.32100000000003</v>
      </c>
      <c r="G551" s="579">
        <v>0.53269689436290502</v>
      </c>
      <c r="AQ551" s="759"/>
      <c r="AR551" s="750"/>
      <c r="AS551" s="204"/>
      <c r="AT551" s="204"/>
      <c r="AU551" s="204"/>
      <c r="AV551" s="204"/>
      <c r="AW551" s="204"/>
      <c r="AX551" s="204"/>
      <c r="AY551" s="204"/>
    </row>
    <row r="552" spans="1:51" x14ac:dyDescent="0.35">
      <c r="AO552" s="759"/>
      <c r="AP552" s="750"/>
      <c r="AQ552" s="204"/>
      <c r="AR552" s="204"/>
      <c r="AS552" s="204"/>
      <c r="AT552" s="204"/>
      <c r="AU552" s="204"/>
      <c r="AV552" s="204"/>
      <c r="AW552" s="204"/>
    </row>
    <row r="553" spans="1:51" x14ac:dyDescent="0.35">
      <c r="A553" s="438" t="s">
        <v>373</v>
      </c>
      <c r="AO553" s="759"/>
      <c r="AP553" s="750"/>
      <c r="AQ553" s="204"/>
      <c r="AR553" s="204"/>
      <c r="AS553" s="204"/>
      <c r="AT553" s="204"/>
      <c r="AU553" s="204"/>
      <c r="AV553" s="204"/>
      <c r="AW553" s="204"/>
    </row>
    <row r="554" spans="1:51" x14ac:dyDescent="0.35">
      <c r="AO554" s="759"/>
      <c r="AP554" s="750"/>
      <c r="AQ554" s="204"/>
      <c r="AR554" s="204"/>
      <c r="AS554" s="204"/>
      <c r="AT554" s="204"/>
      <c r="AU554" s="204"/>
      <c r="AV554" s="204"/>
      <c r="AW554" s="204"/>
    </row>
    <row r="555" spans="1:51" ht="13" thickBot="1" x14ac:dyDescent="0.3">
      <c r="A555" s="466"/>
      <c r="B555" s="3">
        <v>2019</v>
      </c>
      <c r="C555" s="3">
        <v>2020</v>
      </c>
      <c r="D555" s="3" t="s">
        <v>145</v>
      </c>
      <c r="E555" s="3" t="s">
        <v>146</v>
      </c>
      <c r="F555" s="3" t="s">
        <v>147</v>
      </c>
      <c r="G555" s="4" t="s">
        <v>3</v>
      </c>
      <c r="AQ555" s="760"/>
      <c r="AR555" s="761"/>
      <c r="AS555" s="726"/>
      <c r="AT555" s="726"/>
      <c r="AU555" s="726"/>
      <c r="AV555" s="726"/>
      <c r="AW555" s="726"/>
      <c r="AX555" s="726"/>
      <c r="AY555" s="726"/>
    </row>
    <row r="556" spans="1:51" ht="12.5" x14ac:dyDescent="0.25">
      <c r="A556" s="467" t="s">
        <v>370</v>
      </c>
      <c r="B556" s="581"/>
      <c r="C556" s="581">
        <v>0</v>
      </c>
      <c r="D556" s="581">
        <v>0</v>
      </c>
      <c r="E556" s="581">
        <v>0</v>
      </c>
      <c r="F556" s="575">
        <v>0</v>
      </c>
      <c r="G556" s="567"/>
    </row>
    <row r="557" spans="1:51" ht="12.5" x14ac:dyDescent="0.25">
      <c r="A557" s="522" t="s">
        <v>371</v>
      </c>
      <c r="B557" s="204">
        <v>1.024</v>
      </c>
      <c r="C557" s="204">
        <v>2.8090000000000002</v>
      </c>
      <c r="D557" s="204">
        <v>4.4390000000000001</v>
      </c>
      <c r="E557" s="204">
        <v>6.4530000000000003</v>
      </c>
      <c r="F557" s="576">
        <v>7.3929999999999998</v>
      </c>
      <c r="G557" s="204">
        <v>14.566868123353499</v>
      </c>
    </row>
    <row r="558" spans="1:51" ht="12.5" x14ac:dyDescent="0.25">
      <c r="A558" s="520" t="s">
        <v>285</v>
      </c>
      <c r="B558" s="567">
        <v>5.9690000000000003</v>
      </c>
      <c r="C558" s="567">
        <v>13.641999999999999</v>
      </c>
      <c r="D558" s="567">
        <v>21.768999999999998</v>
      </c>
      <c r="E558" s="567">
        <v>33.555</v>
      </c>
      <c r="F558" s="577">
        <v>36.981000000000002</v>
      </c>
      <c r="G558" s="567">
        <v>10.210102816271799</v>
      </c>
    </row>
    <row r="559" spans="1:51" ht="13" thickBot="1" x14ac:dyDescent="0.3">
      <c r="A559" s="522" t="s">
        <v>286</v>
      </c>
      <c r="B559" s="204">
        <v>117.325</v>
      </c>
      <c r="C559" s="204">
        <v>103.663</v>
      </c>
      <c r="D559" s="204">
        <v>90.3</v>
      </c>
      <c r="E559" s="204">
        <v>74.436999999999998</v>
      </c>
      <c r="F559" s="576">
        <v>66.593000000000004</v>
      </c>
      <c r="G559" s="204">
        <v>-10.5377701949299</v>
      </c>
    </row>
    <row r="560" spans="1:51" ht="12.5" x14ac:dyDescent="0.25">
      <c r="A560" s="578" t="s">
        <v>52</v>
      </c>
      <c r="B560" s="579">
        <v>124.318</v>
      </c>
      <c r="C560" s="579">
        <v>120.114</v>
      </c>
      <c r="D560" s="579">
        <v>116.508</v>
      </c>
      <c r="E560" s="579">
        <v>114.44499999999999</v>
      </c>
      <c r="F560" s="580">
        <v>110.967</v>
      </c>
      <c r="G560" s="579">
        <v>-3.03901437371663</v>
      </c>
    </row>
    <row r="562" spans="1:7" x14ac:dyDescent="0.35">
      <c r="A562" s="438" t="s">
        <v>374</v>
      </c>
    </row>
    <row r="564" spans="1:7" ht="13" thickBot="1" x14ac:dyDescent="0.3">
      <c r="A564" s="466"/>
      <c r="B564" s="3">
        <v>2019</v>
      </c>
      <c r="C564" s="3">
        <v>2020</v>
      </c>
      <c r="D564" s="3" t="s">
        <v>145</v>
      </c>
      <c r="E564" s="3" t="s">
        <v>146</v>
      </c>
      <c r="F564" s="3" t="s">
        <v>147</v>
      </c>
      <c r="G564" s="4" t="s">
        <v>3</v>
      </c>
    </row>
    <row r="565" spans="1:7" ht="12.5" x14ac:dyDescent="0.25">
      <c r="A565" s="467" t="s">
        <v>370</v>
      </c>
      <c r="B565" s="582"/>
      <c r="C565" s="582">
        <v>1.2E-2</v>
      </c>
      <c r="D565" s="582">
        <v>7.0000000000000001E-3</v>
      </c>
      <c r="E565" s="582">
        <v>6.0000000000000001E-3</v>
      </c>
      <c r="F565" s="583">
        <v>2E-3</v>
      </c>
      <c r="G565" s="574">
        <v>-66.6666666666667</v>
      </c>
    </row>
    <row r="566" spans="1:7" ht="12.5" x14ac:dyDescent="0.25">
      <c r="A566" s="522" t="s">
        <v>371</v>
      </c>
      <c r="B566" s="204">
        <v>0.104</v>
      </c>
      <c r="C566" s="204">
        <v>0.28799999999999998</v>
      </c>
      <c r="D566" s="204">
        <v>0.39600000000000002</v>
      </c>
      <c r="E566" s="204">
        <v>0.52600000000000002</v>
      </c>
      <c r="F566" s="576">
        <v>0.377</v>
      </c>
      <c r="G566" s="204">
        <v>-28.3269961977186</v>
      </c>
    </row>
    <row r="567" spans="1:7" ht="12.5" x14ac:dyDescent="0.25">
      <c r="A567" s="520" t="s">
        <v>285</v>
      </c>
      <c r="B567" s="567">
        <v>5.1070000000000002</v>
      </c>
      <c r="C567" s="567">
        <v>9.09</v>
      </c>
      <c r="D567" s="567">
        <v>9.1259999999999994</v>
      </c>
      <c r="E567" s="567">
        <v>9.4550000000000001</v>
      </c>
      <c r="F567" s="577">
        <v>9.02</v>
      </c>
      <c r="G567" s="567">
        <v>-4.6007403490216801</v>
      </c>
    </row>
    <row r="568" spans="1:7" ht="13" thickBot="1" x14ac:dyDescent="0.3">
      <c r="A568" s="522" t="s">
        <v>286</v>
      </c>
      <c r="B568" s="204">
        <v>37.353000000000002</v>
      </c>
      <c r="C568" s="204">
        <v>33.231000000000002</v>
      </c>
      <c r="D568" s="204">
        <v>28.376999999999999</v>
      </c>
      <c r="E568" s="204">
        <v>21.890999999999998</v>
      </c>
      <c r="F568" s="576">
        <v>20.206</v>
      </c>
      <c r="G568" s="204">
        <v>-7.6972271709835098</v>
      </c>
    </row>
    <row r="569" spans="1:7" ht="12.5" x14ac:dyDescent="0.25">
      <c r="A569" s="578" t="s">
        <v>52</v>
      </c>
      <c r="B569" s="579">
        <v>42.564</v>
      </c>
      <c r="C569" s="579">
        <v>42.621000000000002</v>
      </c>
      <c r="D569" s="579">
        <v>37.905999999999999</v>
      </c>
      <c r="E569" s="579">
        <v>31.878</v>
      </c>
      <c r="F569" s="580">
        <v>29.605</v>
      </c>
      <c r="G569" s="579">
        <v>-7.13030930422235</v>
      </c>
    </row>
    <row r="571" spans="1:7" x14ac:dyDescent="0.35">
      <c r="A571" s="438" t="s">
        <v>375</v>
      </c>
    </row>
    <row r="573" spans="1:7" ht="13" thickBot="1" x14ac:dyDescent="0.3">
      <c r="A573" s="466"/>
      <c r="B573" s="3">
        <v>2019</v>
      </c>
      <c r="C573" s="3">
        <v>2020</v>
      </c>
      <c r="D573" s="319" t="s">
        <v>145</v>
      </c>
      <c r="E573" s="319" t="s">
        <v>146</v>
      </c>
      <c r="F573" s="319" t="s">
        <v>147</v>
      </c>
      <c r="G573" s="250" t="s">
        <v>3</v>
      </c>
    </row>
    <row r="574" spans="1:7" ht="12.5" x14ac:dyDescent="0.25">
      <c r="A574" s="467" t="s">
        <v>370</v>
      </c>
      <c r="B574" s="574"/>
      <c r="C574" s="574">
        <v>0</v>
      </c>
      <c r="D574" s="574">
        <v>0</v>
      </c>
      <c r="E574" s="574">
        <v>0</v>
      </c>
      <c r="F574" s="584">
        <v>0</v>
      </c>
      <c r="G574" s="574"/>
    </row>
    <row r="575" spans="1:7" ht="12.5" x14ac:dyDescent="0.25">
      <c r="A575" s="522" t="s">
        <v>371</v>
      </c>
      <c r="B575" s="204">
        <v>14.36</v>
      </c>
      <c r="C575" s="204">
        <v>14.57</v>
      </c>
      <c r="D575" s="204">
        <v>14.282</v>
      </c>
      <c r="E575" s="204">
        <v>13.388999999999999</v>
      </c>
      <c r="F575" s="576">
        <v>12.999000000000001</v>
      </c>
      <c r="G575" s="204">
        <v>-2.9128388976025099</v>
      </c>
    </row>
    <row r="576" spans="1:7" ht="12.5" x14ac:dyDescent="0.25">
      <c r="A576" s="520" t="s">
        <v>285</v>
      </c>
      <c r="B576" s="567">
        <v>3.8010000000000002</v>
      </c>
      <c r="C576" s="567">
        <v>3.7850000000000001</v>
      </c>
      <c r="D576" s="567">
        <v>3.0430000000000001</v>
      </c>
      <c r="E576" s="567">
        <v>2.919</v>
      </c>
      <c r="F576" s="577">
        <v>2.8460000000000001</v>
      </c>
      <c r="G576" s="567">
        <v>-2.5008564576909902</v>
      </c>
    </row>
    <row r="577" spans="1:7" ht="13" thickBot="1" x14ac:dyDescent="0.3">
      <c r="A577" s="522" t="s">
        <v>286</v>
      </c>
      <c r="B577" s="204">
        <v>2.4590000000000001</v>
      </c>
      <c r="C577" s="204">
        <v>1.5029999999999999</v>
      </c>
      <c r="D577" s="204">
        <v>1.4950000000000001</v>
      </c>
      <c r="E577" s="204">
        <v>1.0820000000000001</v>
      </c>
      <c r="F577" s="576">
        <v>0.70699999999999996</v>
      </c>
      <c r="G577" s="204">
        <v>-34.658040665434399</v>
      </c>
    </row>
    <row r="578" spans="1:7" ht="12.5" x14ac:dyDescent="0.25">
      <c r="A578" s="578" t="s">
        <v>52</v>
      </c>
      <c r="B578" s="579">
        <v>20.62</v>
      </c>
      <c r="C578" s="579">
        <v>19.858000000000001</v>
      </c>
      <c r="D578" s="579">
        <v>18.82</v>
      </c>
      <c r="E578" s="579">
        <v>17.39</v>
      </c>
      <c r="F578" s="580">
        <v>16.552</v>
      </c>
      <c r="G578" s="579">
        <v>-4.81886141460609</v>
      </c>
    </row>
    <row r="580" spans="1:7" x14ac:dyDescent="0.35">
      <c r="A580" s="438" t="s">
        <v>376</v>
      </c>
    </row>
    <row r="582" spans="1:7" ht="13" thickBot="1" x14ac:dyDescent="0.3">
      <c r="A582" s="466"/>
      <c r="B582" s="3">
        <v>2019</v>
      </c>
      <c r="C582" s="3">
        <v>2020</v>
      </c>
      <c r="D582" s="3" t="s">
        <v>145</v>
      </c>
      <c r="E582" s="3" t="s">
        <v>146</v>
      </c>
      <c r="F582" s="3" t="s">
        <v>147</v>
      </c>
      <c r="G582" s="4" t="s">
        <v>3</v>
      </c>
    </row>
    <row r="583" spans="1:7" ht="12.5" x14ac:dyDescent="0.25">
      <c r="A583" s="467" t="s">
        <v>370</v>
      </c>
      <c r="B583" s="574"/>
      <c r="C583" s="574">
        <v>5.806</v>
      </c>
      <c r="D583" s="574">
        <v>12.56</v>
      </c>
      <c r="E583" s="574">
        <v>19.157</v>
      </c>
      <c r="F583" s="575">
        <v>21.004000000000001</v>
      </c>
      <c r="G583" s="574">
        <v>9.6413843503680106</v>
      </c>
    </row>
    <row r="584" spans="1:7" ht="12.5" x14ac:dyDescent="0.25">
      <c r="A584" s="522" t="s">
        <v>371</v>
      </c>
      <c r="B584" s="204">
        <v>384.798</v>
      </c>
      <c r="C584" s="204">
        <v>391.07499999999999</v>
      </c>
      <c r="D584" s="204">
        <v>436.71</v>
      </c>
      <c r="E584" s="204">
        <v>483.887</v>
      </c>
      <c r="F584" s="576">
        <v>549.22</v>
      </c>
      <c r="G584" s="204">
        <v>13.5017059768086</v>
      </c>
    </row>
    <row r="585" spans="1:7" ht="12.5" x14ac:dyDescent="0.25">
      <c r="A585" s="520" t="s">
        <v>285</v>
      </c>
      <c r="B585" s="567">
        <v>231.11500000000001</v>
      </c>
      <c r="C585" s="567">
        <v>251.53700000000001</v>
      </c>
      <c r="D585" s="567">
        <v>221.26499999999999</v>
      </c>
      <c r="E585" s="567">
        <v>197.80799999999999</v>
      </c>
      <c r="F585" s="577">
        <v>138.34700000000001</v>
      </c>
      <c r="G585" s="567">
        <v>-30.059957130146401</v>
      </c>
    </row>
    <row r="586" spans="1:7" ht="13" thickBot="1" x14ac:dyDescent="0.3">
      <c r="A586" s="522" t="s">
        <v>286</v>
      </c>
      <c r="B586" s="204">
        <v>169.97499999999999</v>
      </c>
      <c r="C586" s="204">
        <v>144.37200000000001</v>
      </c>
      <c r="D586" s="204">
        <v>124.504</v>
      </c>
      <c r="E586" s="204">
        <v>100.28100000000001</v>
      </c>
      <c r="F586" s="576">
        <v>89.543999999999997</v>
      </c>
      <c r="G586" s="204">
        <v>-10.7069135728603</v>
      </c>
    </row>
    <row r="587" spans="1:7" ht="12.5" x14ac:dyDescent="0.25">
      <c r="A587" s="578" t="s">
        <v>52</v>
      </c>
      <c r="B587" s="579">
        <v>785.88800000000003</v>
      </c>
      <c r="C587" s="579">
        <v>792.79</v>
      </c>
      <c r="D587" s="579">
        <v>795.03899999999999</v>
      </c>
      <c r="E587" s="579">
        <v>801.13300000000004</v>
      </c>
      <c r="F587" s="580">
        <v>798.11500000000001</v>
      </c>
      <c r="G587" s="579">
        <v>-0.37671647529187202</v>
      </c>
    </row>
    <row r="588" spans="1:7" ht="13" x14ac:dyDescent="0.25">
      <c r="A588" s="789"/>
      <c r="B588" s="789"/>
      <c r="C588" s="789"/>
      <c r="D588" s="789"/>
      <c r="E588" s="789"/>
    </row>
    <row r="589" spans="1:7" customFormat="1" x14ac:dyDescent="0.35">
      <c r="A589" s="438" t="s">
        <v>377</v>
      </c>
    </row>
    <row r="590" spans="1:7" customFormat="1" x14ac:dyDescent="0.35">
      <c r="A590" s="438"/>
    </row>
    <row r="591" spans="1:7" customFormat="1" x14ac:dyDescent="0.35"/>
    <row r="592" spans="1:7" customFormat="1" ht="43.5" customHeight="1" thickBot="1" x14ac:dyDescent="0.4">
      <c r="A592" s="712" t="s">
        <v>441</v>
      </c>
      <c r="B592" s="466" t="s">
        <v>26</v>
      </c>
      <c r="C592" s="466" t="s">
        <v>3</v>
      </c>
      <c r="D592" s="466" t="s">
        <v>287</v>
      </c>
      <c r="E592" s="728" t="s">
        <v>3</v>
      </c>
    </row>
    <row r="593" spans="1:6" customFormat="1" x14ac:dyDescent="0.35">
      <c r="A593" s="729" t="s">
        <v>283</v>
      </c>
      <c r="B593" s="730">
        <v>2.6317009453524869</v>
      </c>
      <c r="C593" s="730">
        <v>0.24046253674867701</v>
      </c>
      <c r="D593" s="730">
        <v>1.3971061982233348</v>
      </c>
      <c r="E593" s="481">
        <v>0.11097801016184472</v>
      </c>
    </row>
    <row r="594" spans="1:6" customFormat="1" x14ac:dyDescent="0.35">
      <c r="A594" s="400" t="s">
        <v>284</v>
      </c>
      <c r="B594" s="731">
        <v>68.814644506117546</v>
      </c>
      <c r="C594" s="731">
        <v>8.4143114777689476</v>
      </c>
      <c r="D594" s="731">
        <v>36.532025623129876</v>
      </c>
      <c r="E594" s="333">
        <v>4.0456910959850774</v>
      </c>
    </row>
    <row r="595" spans="1:6" customFormat="1" x14ac:dyDescent="0.35">
      <c r="A595" s="729" t="s">
        <v>285</v>
      </c>
      <c r="B595" s="730">
        <v>17.334218752936611</v>
      </c>
      <c r="C595" s="730">
        <v>-7.3568125739466907</v>
      </c>
      <c r="D595" s="730">
        <v>9.2023162828796305</v>
      </c>
      <c r="E595" s="481">
        <v>-4.0777612148531688</v>
      </c>
    </row>
    <row r="596" spans="1:6" customFormat="1" x14ac:dyDescent="0.35">
      <c r="A596" s="400" t="s">
        <v>286</v>
      </c>
      <c r="B596" s="731">
        <v>11.219435795593368</v>
      </c>
      <c r="C596" s="731">
        <v>-1.2979614405709317</v>
      </c>
      <c r="D596" s="731">
        <v>5.9561263289711635</v>
      </c>
      <c r="E596" s="333">
        <v>-0.77635896763032619</v>
      </c>
    </row>
    <row r="597" spans="1:6" ht="13" x14ac:dyDescent="0.25">
      <c r="A597" s="775"/>
      <c r="B597" s="775"/>
      <c r="C597" s="775"/>
      <c r="D597" s="775"/>
      <c r="E597" s="775"/>
    </row>
    <row r="598" spans="1:6" ht="32" thickBot="1" x14ac:dyDescent="0.3">
      <c r="A598" s="712" t="s">
        <v>442</v>
      </c>
      <c r="B598" s="466" t="s">
        <v>26</v>
      </c>
      <c r="C598" s="466" t="s">
        <v>3</v>
      </c>
      <c r="D598" s="466" t="s">
        <v>287</v>
      </c>
      <c r="E598" s="728" t="s">
        <v>3</v>
      </c>
    </row>
    <row r="599" spans="1:6" ht="12.5" x14ac:dyDescent="0.25">
      <c r="A599" s="729" t="s">
        <v>283</v>
      </c>
      <c r="B599" s="730">
        <v>2.3912384086038099</v>
      </c>
      <c r="C599" s="730">
        <v>0.81144169422878987</v>
      </c>
      <c r="D599" s="730">
        <v>1.2861281880614901</v>
      </c>
      <c r="E599" s="481">
        <v>0.39090303109416513</v>
      </c>
      <c r="F599" s="29"/>
    </row>
    <row r="600" spans="1:6" ht="12.5" x14ac:dyDescent="0.25">
      <c r="A600" s="400" t="s">
        <v>284</v>
      </c>
      <c r="B600" s="731">
        <v>60.400333028348598</v>
      </c>
      <c r="C600" s="731">
        <v>5.4709522055209945</v>
      </c>
      <c r="D600" s="731">
        <v>32.486334527144798</v>
      </c>
      <c r="E600" s="333">
        <v>1.3594413504568976</v>
      </c>
      <c r="F600" s="29"/>
    </row>
    <row r="601" spans="1:6" ht="12.5" x14ac:dyDescent="0.25">
      <c r="A601" s="729" t="s">
        <v>285</v>
      </c>
      <c r="B601" s="730">
        <v>24.691031326883301</v>
      </c>
      <c r="C601" s="730">
        <v>-3.1396788646921969</v>
      </c>
      <c r="D601" s="730">
        <v>13.280077497732799</v>
      </c>
      <c r="E601" s="481">
        <v>-2.4907819255454999</v>
      </c>
      <c r="F601" s="29"/>
    </row>
    <row r="602" spans="1:6" ht="12.5" x14ac:dyDescent="0.25">
      <c r="A602" s="400" t="s">
        <v>286</v>
      </c>
      <c r="B602" s="731">
        <v>12.5173972361643</v>
      </c>
      <c r="C602" s="731">
        <v>-3.1427150350576003</v>
      </c>
      <c r="D602" s="731">
        <v>6.7324852966014896</v>
      </c>
      <c r="E602" s="333">
        <v>-2.1416478995019999</v>
      </c>
      <c r="F602" s="29"/>
    </row>
    <row r="603" spans="1:6" ht="13" x14ac:dyDescent="0.25">
      <c r="A603" s="435"/>
      <c r="B603" s="435"/>
      <c r="C603" s="435"/>
      <c r="D603" s="435"/>
      <c r="E603" s="435"/>
    </row>
    <row r="604" spans="1:6" ht="32" thickBot="1" x14ac:dyDescent="0.4">
      <c r="A604" s="712" t="s">
        <v>443</v>
      </c>
      <c r="B604" s="466" t="s">
        <v>26</v>
      </c>
      <c r="C604" s="466" t="s">
        <v>3</v>
      </c>
      <c r="D604" s="466" t="s">
        <v>287</v>
      </c>
      <c r="E604" s="466" t="s">
        <v>3</v>
      </c>
      <c r="F604"/>
    </row>
    <row r="605" spans="1:6" x14ac:dyDescent="0.35">
      <c r="A605" s="729" t="s">
        <v>283</v>
      </c>
      <c r="B605" s="730">
        <v>1.57979671437502</v>
      </c>
      <c r="C605" s="730">
        <v>0.83603541079715915</v>
      </c>
      <c r="D605" s="730">
        <v>0.89522515696732496</v>
      </c>
      <c r="E605" s="481">
        <v>0.45880171150184434</v>
      </c>
      <c r="F605"/>
    </row>
    <row r="606" spans="1:6" x14ac:dyDescent="0.35">
      <c r="A606" s="400" t="s">
        <v>284</v>
      </c>
      <c r="B606" s="731">
        <v>54.929380822827603</v>
      </c>
      <c r="C606" s="731">
        <v>5.7057114916228855</v>
      </c>
      <c r="D606" s="731">
        <v>31.126893176687901</v>
      </c>
      <c r="E606" s="333">
        <v>2.2434822427806829</v>
      </c>
      <c r="F606"/>
    </row>
    <row r="607" spans="1:6" x14ac:dyDescent="0.35">
      <c r="A607" s="729" t="s">
        <v>285</v>
      </c>
      <c r="B607" s="730">
        <v>27.830710191575498</v>
      </c>
      <c r="C607" s="730">
        <v>-3.9884928065632153</v>
      </c>
      <c r="D607" s="730">
        <v>15.770859423278299</v>
      </c>
      <c r="E607" s="481">
        <v>-2.8999777628076018</v>
      </c>
      <c r="F607"/>
    </row>
    <row r="608" spans="1:6" x14ac:dyDescent="0.35">
      <c r="A608" s="400" t="s">
        <v>286</v>
      </c>
      <c r="B608" s="731">
        <v>15.6601122712219</v>
      </c>
      <c r="C608" s="731">
        <v>-2.5532540958568095</v>
      </c>
      <c r="D608" s="731">
        <v>8.8741331961034895</v>
      </c>
      <c r="E608" s="333">
        <v>-1.8130860302910694</v>
      </c>
      <c r="F608"/>
    </row>
    <row r="609" spans="1:7" ht="13" x14ac:dyDescent="0.25">
      <c r="A609" s="435"/>
      <c r="B609" s="435"/>
      <c r="C609" s="435"/>
      <c r="D609" s="435"/>
      <c r="E609" s="435"/>
    </row>
    <row r="610" spans="1:7" ht="32" thickBot="1" x14ac:dyDescent="0.3">
      <c r="A610" s="712" t="s">
        <v>444</v>
      </c>
      <c r="B610" s="466" t="s">
        <v>26</v>
      </c>
      <c r="C610" s="466" t="s">
        <v>3</v>
      </c>
      <c r="D610" s="466" t="s">
        <v>287</v>
      </c>
      <c r="E610" s="728" t="s">
        <v>3</v>
      </c>
    </row>
    <row r="611" spans="1:7" ht="12.5" x14ac:dyDescent="0.25">
      <c r="A611" s="729" t="s">
        <v>283</v>
      </c>
      <c r="B611" s="730">
        <v>0.74376130357786086</v>
      </c>
      <c r="C611" s="730"/>
      <c r="D611" s="730">
        <v>0.43642344546548062</v>
      </c>
      <c r="E611" s="481"/>
    </row>
    <row r="612" spans="1:7" ht="12.5" x14ac:dyDescent="0.25">
      <c r="A612" s="400" t="s">
        <v>284</v>
      </c>
      <c r="B612" s="731">
        <v>49.223669331204718</v>
      </c>
      <c r="C612" s="731">
        <v>0.26020379922051262</v>
      </c>
      <c r="D612" s="731">
        <v>28.883410933907218</v>
      </c>
      <c r="E612" s="333">
        <v>-0.4506384345812684</v>
      </c>
    </row>
    <row r="613" spans="1:7" ht="12.5" x14ac:dyDescent="0.25">
      <c r="A613" s="729" t="s">
        <v>285</v>
      </c>
      <c r="B613" s="730">
        <v>31.819202998138714</v>
      </c>
      <c r="C613" s="730">
        <v>2.4110685056919507</v>
      </c>
      <c r="D613" s="730">
        <v>18.670837186085901</v>
      </c>
      <c r="E613" s="481">
        <v>1.0524014878800472</v>
      </c>
    </row>
    <row r="614" spans="1:7" ht="12.5" x14ac:dyDescent="0.25">
      <c r="A614" s="400" t="s">
        <v>286</v>
      </c>
      <c r="B614" s="731">
        <v>18.213366367078709</v>
      </c>
      <c r="C614" s="731">
        <v>-3.415033608490333</v>
      </c>
      <c r="D614" s="731">
        <v>10.687219226394559</v>
      </c>
      <c r="E614" s="333">
        <v>-2.2703716171358952</v>
      </c>
    </row>
    <row r="615" spans="1:7" ht="13" x14ac:dyDescent="0.25">
      <c r="A615" s="435"/>
      <c r="B615" s="435"/>
      <c r="C615" s="435"/>
      <c r="D615" s="435"/>
      <c r="E615" s="435"/>
    </row>
    <row r="616" spans="1:7" ht="32" thickBot="1" x14ac:dyDescent="0.3">
      <c r="A616" s="712" t="s">
        <v>445</v>
      </c>
      <c r="B616" s="466" t="s">
        <v>26</v>
      </c>
      <c r="C616" s="728" t="s">
        <v>287</v>
      </c>
      <c r="D616" s="435"/>
      <c r="E616" s="435"/>
    </row>
    <row r="617" spans="1:7" ht="13" x14ac:dyDescent="0.25">
      <c r="A617" s="729" t="s">
        <v>283</v>
      </c>
      <c r="B617" s="730"/>
      <c r="C617" s="481"/>
      <c r="D617" s="435"/>
      <c r="E617" s="435"/>
    </row>
    <row r="618" spans="1:7" ht="13" x14ac:dyDescent="0.25">
      <c r="A618" s="400" t="s">
        <v>284</v>
      </c>
      <c r="B618" s="731">
        <v>48.963465531984205</v>
      </c>
      <c r="C618" s="333">
        <v>29.334049368488486</v>
      </c>
      <c r="D618" s="435"/>
      <c r="E618" s="435"/>
    </row>
    <row r="619" spans="1:7" ht="13" x14ac:dyDescent="0.25">
      <c r="A619" s="729" t="s">
        <v>285</v>
      </c>
      <c r="B619" s="730">
        <v>29.408134492446763</v>
      </c>
      <c r="C619" s="481">
        <v>17.618435698205854</v>
      </c>
      <c r="D619" s="435"/>
      <c r="E619" s="435"/>
    </row>
    <row r="620" spans="1:7" ht="13" x14ac:dyDescent="0.25">
      <c r="A620" s="400" t="s">
        <v>286</v>
      </c>
      <c r="B620" s="731">
        <v>21.628399975569042</v>
      </c>
      <c r="C620" s="333">
        <v>12.957590843530454</v>
      </c>
      <c r="D620" s="435"/>
      <c r="E620" s="435"/>
    </row>
    <row r="621" spans="1:7" ht="13" x14ac:dyDescent="0.25">
      <c r="A621" s="435"/>
      <c r="B621" s="435"/>
      <c r="C621" s="435"/>
      <c r="D621" s="435"/>
      <c r="E621" s="435"/>
    </row>
    <row r="622" spans="1:7" x14ac:dyDescent="0.35">
      <c r="A622" s="438" t="s">
        <v>378</v>
      </c>
    </row>
    <row r="624" spans="1:7" ht="13" thickBot="1" x14ac:dyDescent="0.3">
      <c r="A624" s="585"/>
      <c r="B624" s="3">
        <v>2019</v>
      </c>
      <c r="C624" s="3">
        <v>2020</v>
      </c>
      <c r="D624" s="3" t="s">
        <v>145</v>
      </c>
      <c r="E624" s="3" t="s">
        <v>146</v>
      </c>
      <c r="F624" s="3" t="s">
        <v>147</v>
      </c>
      <c r="G624" s="4" t="s">
        <v>3</v>
      </c>
    </row>
    <row r="625" spans="1:7" ht="12.5" x14ac:dyDescent="0.25">
      <c r="A625" s="83" t="s">
        <v>81</v>
      </c>
      <c r="B625" s="491">
        <v>92.587955621270254</v>
      </c>
      <c r="C625" s="491">
        <v>94.820826930999999</v>
      </c>
      <c r="D625" s="491">
        <v>102.85254197</v>
      </c>
      <c r="E625" s="491">
        <v>111.52173245</v>
      </c>
      <c r="F625" s="586">
        <v>120.47193608000001</v>
      </c>
      <c r="G625" s="486">
        <v>8.0255242035562393</v>
      </c>
    </row>
    <row r="626" spans="1:7" ht="12.5" x14ac:dyDescent="0.25">
      <c r="A626" s="488" t="s">
        <v>252</v>
      </c>
      <c r="B626" s="30">
        <v>71.750790547100252</v>
      </c>
      <c r="C626" s="30">
        <v>74.713270739999999</v>
      </c>
      <c r="D626" s="30">
        <v>80.931219580000004</v>
      </c>
      <c r="E626" s="30">
        <v>88.020656059999993</v>
      </c>
      <c r="F626" s="119">
        <v>95.754132029999994</v>
      </c>
      <c r="G626" s="31">
        <v>8.7859785602238691</v>
      </c>
    </row>
    <row r="627" spans="1:7" ht="12.5" x14ac:dyDescent="0.25">
      <c r="A627" s="488" t="s">
        <v>357</v>
      </c>
      <c r="B627" s="30">
        <v>20.837531733322002</v>
      </c>
      <c r="C627" s="30">
        <v>20.107556191000004</v>
      </c>
      <c r="D627" s="30">
        <v>21.92132239</v>
      </c>
      <c r="E627" s="30">
        <v>23.501076390000001</v>
      </c>
      <c r="F627" s="119">
        <v>24.717804050000002</v>
      </c>
      <c r="G627" s="31">
        <v>5.1773273692167203</v>
      </c>
    </row>
    <row r="629" spans="1:7" x14ac:dyDescent="0.35">
      <c r="A629" s="438" t="s">
        <v>379</v>
      </c>
      <c r="B629" s="438"/>
      <c r="C629" s="438"/>
      <c r="D629" s="438"/>
      <c r="E629" s="438"/>
    </row>
    <row r="631" spans="1:7" ht="13" thickBot="1" x14ac:dyDescent="0.3">
      <c r="A631" s="585"/>
      <c r="B631" s="3">
        <v>2019</v>
      </c>
      <c r="C631" s="3">
        <v>2020</v>
      </c>
      <c r="D631" s="319" t="s">
        <v>145</v>
      </c>
      <c r="E631" s="319" t="s">
        <v>146</v>
      </c>
      <c r="F631" s="319" t="s">
        <v>147</v>
      </c>
      <c r="G631" s="215" t="s">
        <v>3</v>
      </c>
    </row>
    <row r="632" spans="1:7" ht="12.5" x14ac:dyDescent="0.25">
      <c r="A632" s="83" t="s">
        <v>4</v>
      </c>
      <c r="B632" s="403">
        <v>68.823646207270258</v>
      </c>
      <c r="C632" s="403">
        <v>72.037362510000008</v>
      </c>
      <c r="D632" s="403">
        <v>77.622045290000003</v>
      </c>
      <c r="E632" s="403">
        <v>85.413457350000002</v>
      </c>
      <c r="F632" s="589">
        <v>93.89624594</v>
      </c>
      <c r="G632" s="590">
        <v>9.9314427177908904</v>
      </c>
    </row>
    <row r="633" spans="1:7" ht="12.5" x14ac:dyDescent="0.25">
      <c r="A633" s="488" t="s">
        <v>252</v>
      </c>
      <c r="B633" s="382">
        <v>53.442004867270263</v>
      </c>
      <c r="C633" s="382">
        <v>55.591591530000017</v>
      </c>
      <c r="D633" s="382">
        <v>60.978331930000003</v>
      </c>
      <c r="E633" s="382">
        <v>67.68773487</v>
      </c>
      <c r="F633" s="205">
        <v>75.214109649999997</v>
      </c>
      <c r="G633" s="391">
        <v>11.119259337685101</v>
      </c>
    </row>
    <row r="634" spans="1:7" ht="12.5" x14ac:dyDescent="0.25">
      <c r="A634" s="488" t="s">
        <v>357</v>
      </c>
      <c r="B634" s="382">
        <v>15.38173134</v>
      </c>
      <c r="C634" s="382">
        <v>16.445770980000002</v>
      </c>
      <c r="D634" s="382">
        <v>16.64371336</v>
      </c>
      <c r="E634" s="382">
        <v>17.725722480000002</v>
      </c>
      <c r="F634" s="205">
        <v>18.682136289999999</v>
      </c>
      <c r="G634" s="391">
        <v>5.3956266723634201</v>
      </c>
    </row>
    <row r="635" spans="1:7" ht="12.5" x14ac:dyDescent="0.25">
      <c r="A635" s="591" t="s">
        <v>277</v>
      </c>
      <c r="B635" s="592">
        <v>27.380843190000004</v>
      </c>
      <c r="C635" s="592">
        <v>26.784526080000003</v>
      </c>
      <c r="D635" s="592">
        <v>27.139622689999999</v>
      </c>
      <c r="E635" s="592">
        <v>28.600646940000001</v>
      </c>
      <c r="F635" s="593">
        <v>30.536173550000001</v>
      </c>
      <c r="G635" s="396">
        <v>6.7674224784510999</v>
      </c>
    </row>
    <row r="636" spans="1:7" ht="12.5" x14ac:dyDescent="0.25">
      <c r="A636" s="488" t="s">
        <v>252</v>
      </c>
      <c r="B636" s="382">
        <v>22.159101109999998</v>
      </c>
      <c r="C636" s="382">
        <v>21.539729600000001</v>
      </c>
      <c r="D636" s="382">
        <v>22.129721029999999</v>
      </c>
      <c r="E636" s="382">
        <v>23.301806209999999</v>
      </c>
      <c r="F636" s="205">
        <v>24.94109774</v>
      </c>
      <c r="G636" s="391">
        <v>7.0350406111286503</v>
      </c>
    </row>
    <row r="637" spans="1:7" ht="12.5" x14ac:dyDescent="0.25">
      <c r="A637" s="488" t="s">
        <v>357</v>
      </c>
      <c r="B637" s="382">
        <v>5.2218320799999995</v>
      </c>
      <c r="C637" s="382">
        <v>5.2447964799999998</v>
      </c>
      <c r="D637" s="382">
        <v>5.0099016599999997</v>
      </c>
      <c r="E637" s="382">
        <v>5.2988407300000002</v>
      </c>
      <c r="F637" s="205">
        <v>5.59507581</v>
      </c>
      <c r="G637" s="391">
        <v>5.59056395718462</v>
      </c>
    </row>
    <row r="638" spans="1:7" ht="12.5" x14ac:dyDescent="0.25">
      <c r="A638" s="595" t="s">
        <v>278</v>
      </c>
      <c r="B638" s="592">
        <v>41.442803017270251</v>
      </c>
      <c r="C638" s="592">
        <v>45.252836430000002</v>
      </c>
      <c r="D638" s="592">
        <v>50.4824226</v>
      </c>
      <c r="E638" s="592">
        <v>56.812810409999997</v>
      </c>
      <c r="F638" s="593">
        <v>63.360072389999999</v>
      </c>
      <c r="G638" s="396">
        <v>11.524270552276001</v>
      </c>
    </row>
    <row r="639" spans="1:7" ht="12.5" x14ac:dyDescent="0.25">
      <c r="A639" s="488" t="s">
        <v>252</v>
      </c>
      <c r="B639" s="382">
        <v>31.282903757270262</v>
      </c>
      <c r="C639" s="382">
        <v>34.051861930000001</v>
      </c>
      <c r="D639" s="382">
        <v>38.848610899999997</v>
      </c>
      <c r="E639" s="382">
        <v>44.385928659999998</v>
      </c>
      <c r="F639" s="205">
        <v>50.273011910000001</v>
      </c>
      <c r="G639" s="391">
        <v>13.2633999732112</v>
      </c>
    </row>
    <row r="640" spans="1:7" ht="12.5" x14ac:dyDescent="0.25">
      <c r="A640" s="488" t="s">
        <v>357</v>
      </c>
      <c r="B640" s="382">
        <v>10.15989926</v>
      </c>
      <c r="C640" s="382">
        <v>11.200974499999999</v>
      </c>
      <c r="D640" s="382">
        <v>11.633811700000001</v>
      </c>
      <c r="E640" s="382">
        <v>12.42688175</v>
      </c>
      <c r="F640" s="205">
        <v>13.08706048</v>
      </c>
      <c r="G640" s="391">
        <v>5.3125051262357097</v>
      </c>
    </row>
    <row r="642" spans="1:7" x14ac:dyDescent="0.35">
      <c r="A642" s="438" t="s">
        <v>380</v>
      </c>
    </row>
    <row r="644" spans="1:7" ht="13" thickBot="1" x14ac:dyDescent="0.3">
      <c r="A644" s="597"/>
      <c r="B644" s="3">
        <v>2019</v>
      </c>
      <c r="C644" s="3">
        <v>2020</v>
      </c>
      <c r="D644" s="3" t="s">
        <v>145</v>
      </c>
      <c r="E644" s="3" t="s">
        <v>146</v>
      </c>
      <c r="F644" s="3" t="s">
        <v>147</v>
      </c>
      <c r="G644" s="4" t="s">
        <v>3</v>
      </c>
    </row>
    <row r="645" spans="1:7" ht="12.5" x14ac:dyDescent="0.25">
      <c r="A645" s="83" t="s">
        <v>381</v>
      </c>
      <c r="B645" s="41">
        <v>12.873746120000002</v>
      </c>
      <c r="C645" s="41">
        <v>14.18877531</v>
      </c>
      <c r="D645" s="41">
        <v>15.230327190000001</v>
      </c>
      <c r="E645" s="41">
        <v>16.166292899999998</v>
      </c>
      <c r="F645" s="143">
        <v>16.625453960000002</v>
      </c>
      <c r="G645" s="545">
        <v>2.8402371702667799</v>
      </c>
    </row>
    <row r="646" spans="1:7" ht="12.5" x14ac:dyDescent="0.25">
      <c r="A646" s="488" t="s">
        <v>252</v>
      </c>
      <c r="B646" s="30">
        <v>11.640661950000002</v>
      </c>
      <c r="C646" s="30">
        <v>13.076345909999999</v>
      </c>
      <c r="D646" s="30">
        <v>14.127953979999999</v>
      </c>
      <c r="E646" s="30">
        <v>14.98937997</v>
      </c>
      <c r="F646" s="140">
        <v>15.523745979999999</v>
      </c>
      <c r="G646" s="130">
        <v>3.5649640683569999</v>
      </c>
    </row>
    <row r="647" spans="1:7" ht="12.5" x14ac:dyDescent="0.25">
      <c r="A647" s="488" t="s">
        <v>357</v>
      </c>
      <c r="B647" s="30">
        <v>1.2333608900000002</v>
      </c>
      <c r="C647" s="30">
        <v>1.1124293999999999</v>
      </c>
      <c r="D647" s="30">
        <v>1.1023732100000001</v>
      </c>
      <c r="E647" s="30">
        <v>1.1769129300000001</v>
      </c>
      <c r="F647" s="140">
        <v>1.10170798</v>
      </c>
      <c r="G647" s="130">
        <v>-6.39001816387555</v>
      </c>
    </row>
    <row r="648" spans="1:7" x14ac:dyDescent="0.35">
      <c r="F648"/>
      <c r="G648"/>
    </row>
    <row r="649" spans="1:7" x14ac:dyDescent="0.35">
      <c r="A649" s="438" t="s">
        <v>382</v>
      </c>
      <c r="F649"/>
      <c r="G649"/>
    </row>
    <row r="650" spans="1:7" x14ac:dyDescent="0.35">
      <c r="F650"/>
      <c r="G650"/>
    </row>
    <row r="651" spans="1:7" ht="13" thickBot="1" x14ac:dyDescent="0.3">
      <c r="A651" s="585"/>
      <c r="B651" s="3">
        <v>2019</v>
      </c>
      <c r="C651" s="3">
        <v>2020</v>
      </c>
      <c r="D651" s="3" t="s">
        <v>145</v>
      </c>
      <c r="E651" s="3" t="s">
        <v>146</v>
      </c>
      <c r="F651" s="3" t="s">
        <v>147</v>
      </c>
      <c r="G651" s="4" t="s">
        <v>3</v>
      </c>
    </row>
    <row r="652" spans="1:7" ht="12.5" x14ac:dyDescent="0.25">
      <c r="A652" s="83" t="s">
        <v>381</v>
      </c>
      <c r="B652" s="491">
        <v>6.7038943520000016</v>
      </c>
      <c r="C652" s="491">
        <v>7.6254047600000003</v>
      </c>
      <c r="D652" s="491">
        <v>7.9188572600000002</v>
      </c>
      <c r="E652" s="492">
        <v>7.4898758900000004</v>
      </c>
      <c r="F652" s="492">
        <v>7.4183105200000004</v>
      </c>
      <c r="G652" s="598">
        <v>-0.95549473784405403</v>
      </c>
    </row>
    <row r="653" spans="1:7" ht="12.5" x14ac:dyDescent="0.25">
      <c r="A653" s="587" t="s">
        <v>252</v>
      </c>
      <c r="B653" s="30">
        <v>5.0318893898300008</v>
      </c>
      <c r="C653" s="30">
        <v>4.545331130000001</v>
      </c>
      <c r="D653" s="30">
        <v>4.3732862099999998</v>
      </c>
      <c r="E653" s="119">
        <v>3.7230653899999999</v>
      </c>
      <c r="F653" s="119">
        <v>3.29532822</v>
      </c>
      <c r="G653" s="130">
        <v>-11.488843874429</v>
      </c>
    </row>
    <row r="654" spans="1:7" ht="12.5" x14ac:dyDescent="0.25">
      <c r="A654" s="587" t="s">
        <v>357</v>
      </c>
      <c r="B654" s="30">
        <v>1.672004961322</v>
      </c>
      <c r="C654" s="30">
        <v>3.0800736299999993</v>
      </c>
      <c r="D654" s="30">
        <v>3.5455710499999999</v>
      </c>
      <c r="E654" s="119">
        <v>3.7668105000000001</v>
      </c>
      <c r="F654" s="119">
        <v>4.1229823000000003</v>
      </c>
      <c r="G654" s="130">
        <v>9.45552742831104</v>
      </c>
    </row>
    <row r="655" spans="1:7" x14ac:dyDescent="0.35">
      <c r="F655"/>
      <c r="G655"/>
    </row>
    <row r="656" spans="1:7" x14ac:dyDescent="0.35">
      <c r="A656" s="438" t="s">
        <v>383</v>
      </c>
      <c r="F656"/>
      <c r="G656"/>
    </row>
    <row r="657" spans="1:7" x14ac:dyDescent="0.35">
      <c r="F657"/>
      <c r="G657"/>
    </row>
    <row r="658" spans="1:7" ht="13" thickBot="1" x14ac:dyDescent="0.3">
      <c r="A658" s="585"/>
      <c r="B658" s="3">
        <v>2019</v>
      </c>
      <c r="C658" s="3">
        <v>2020</v>
      </c>
      <c r="D658" s="3" t="s">
        <v>145</v>
      </c>
      <c r="E658" s="3" t="s">
        <v>146</v>
      </c>
      <c r="F658" s="3" t="s">
        <v>147</v>
      </c>
      <c r="G658" s="4" t="s">
        <v>3</v>
      </c>
    </row>
    <row r="659" spans="1:7" ht="12.5" x14ac:dyDescent="0.25">
      <c r="A659" s="83" t="s">
        <v>381</v>
      </c>
      <c r="B659" s="491">
        <v>1.3940920400000001</v>
      </c>
      <c r="C659" s="491">
        <v>1.2936583699999999</v>
      </c>
      <c r="D659" s="491">
        <v>1.2418681199999999</v>
      </c>
      <c r="E659" s="491">
        <v>1.26166932</v>
      </c>
      <c r="F659" s="586">
        <v>1.2338350499999999</v>
      </c>
      <c r="G659" s="545">
        <v>-2.20614621904256</v>
      </c>
    </row>
    <row r="660" spans="1:7" ht="12.5" x14ac:dyDescent="0.25">
      <c r="A660" s="587" t="s">
        <v>252</v>
      </c>
      <c r="B660" s="30">
        <v>1.3641061700000001</v>
      </c>
      <c r="C660" s="30">
        <v>1.26539771</v>
      </c>
      <c r="D660" s="30">
        <v>1.2169082</v>
      </c>
      <c r="E660" s="30">
        <v>1.2384545199999999</v>
      </c>
      <c r="F660" s="140">
        <v>1.21526355</v>
      </c>
      <c r="G660" s="130">
        <v>-1.87257340705576</v>
      </c>
    </row>
    <row r="661" spans="1:7" ht="12.5" x14ac:dyDescent="0.25">
      <c r="A661" s="587" t="s">
        <v>357</v>
      </c>
      <c r="B661" s="30">
        <v>2.9985870000000001E-2</v>
      </c>
      <c r="C661" s="30">
        <v>2.826066E-2</v>
      </c>
      <c r="D661" s="30">
        <v>2.495992E-2</v>
      </c>
      <c r="E661" s="30">
        <v>2.3214800000000001E-2</v>
      </c>
      <c r="F661" s="140">
        <v>1.8571500000000001E-2</v>
      </c>
      <c r="G661" s="130">
        <v>-20.0014645829385</v>
      </c>
    </row>
    <row r="663" spans="1:7" x14ac:dyDescent="0.35">
      <c r="A663" s="438" t="s">
        <v>384</v>
      </c>
    </row>
    <row r="665" spans="1:7" ht="13" thickBot="1" x14ac:dyDescent="0.3">
      <c r="A665" s="585"/>
      <c r="B665" s="3">
        <v>2019</v>
      </c>
      <c r="C665" s="3">
        <v>2020</v>
      </c>
      <c r="D665" s="3" t="s">
        <v>145</v>
      </c>
      <c r="E665" s="3" t="s">
        <v>146</v>
      </c>
      <c r="F665" s="3" t="s">
        <v>147</v>
      </c>
      <c r="G665" s="4" t="s">
        <v>3</v>
      </c>
    </row>
    <row r="666" spans="1:7" ht="12.5" x14ac:dyDescent="0.25">
      <c r="A666" s="83" t="s">
        <v>4</v>
      </c>
      <c r="B666" s="491">
        <v>2.786267332</v>
      </c>
      <c r="C666" s="491">
        <v>0.57422498099999997</v>
      </c>
      <c r="D666" s="491">
        <v>0.83944410999999997</v>
      </c>
      <c r="E666" s="491">
        <v>1.19043699</v>
      </c>
      <c r="F666" s="586">
        <v>1.29809061</v>
      </c>
      <c r="G666" s="545">
        <v>9.0432018581680698</v>
      </c>
    </row>
    <row r="667" spans="1:7" ht="12.5" x14ac:dyDescent="0.25">
      <c r="A667" s="587" t="s">
        <v>252</v>
      </c>
      <c r="B667" s="30">
        <v>0.26584860000000005</v>
      </c>
      <c r="C667" s="30">
        <v>0.23460446000000001</v>
      </c>
      <c r="D667" s="30">
        <v>0.23473926000000001</v>
      </c>
      <c r="E667" s="30">
        <v>0.38202131</v>
      </c>
      <c r="F667" s="140">
        <v>0.50568462999999997</v>
      </c>
      <c r="G667" s="130">
        <v>32.3707910430442</v>
      </c>
    </row>
    <row r="668" spans="1:7" ht="12.5" x14ac:dyDescent="0.25">
      <c r="A668" s="587" t="s">
        <v>357</v>
      </c>
      <c r="B668" s="30">
        <v>2.5204186719999999</v>
      </c>
      <c r="C668" s="30">
        <v>0.33962052100000001</v>
      </c>
      <c r="D668" s="30">
        <v>0.60470484999999996</v>
      </c>
      <c r="E668" s="30">
        <v>0.80841567999999997</v>
      </c>
      <c r="F668" s="140">
        <v>0.79240597999999995</v>
      </c>
      <c r="G668" s="130">
        <v>-1.98037969773175</v>
      </c>
    </row>
    <row r="669" spans="1:7" x14ac:dyDescent="0.35">
      <c r="F669"/>
      <c r="G669"/>
    </row>
    <row r="670" spans="1:7" x14ac:dyDescent="0.35">
      <c r="A670" s="438" t="s">
        <v>385</v>
      </c>
      <c r="F670"/>
      <c r="G670"/>
    </row>
    <row r="671" spans="1:7" x14ac:dyDescent="0.35">
      <c r="F671"/>
      <c r="G671"/>
    </row>
    <row r="672" spans="1:7" ht="13" thickBot="1" x14ac:dyDescent="0.3">
      <c r="A672" s="495" t="s">
        <v>288</v>
      </c>
      <c r="B672" s="3">
        <v>2019</v>
      </c>
      <c r="C672" s="3">
        <v>2020</v>
      </c>
      <c r="D672" s="3" t="s">
        <v>145</v>
      </c>
      <c r="E672" s="321" t="s">
        <v>146</v>
      </c>
      <c r="F672" s="321" t="s">
        <v>147</v>
      </c>
      <c r="G672" s="309" t="s">
        <v>3</v>
      </c>
    </row>
    <row r="673" spans="1:16" x14ac:dyDescent="0.35">
      <c r="A673" s="101" t="s">
        <v>289</v>
      </c>
      <c r="B673" s="496">
        <v>9.75</v>
      </c>
      <c r="C673" s="496">
        <v>10</v>
      </c>
      <c r="D673" s="496">
        <v>10.53</v>
      </c>
      <c r="E673" s="196">
        <v>11.32</v>
      </c>
      <c r="F673" s="198">
        <v>12.32</v>
      </c>
      <c r="G673" s="196">
        <v>8.83</v>
      </c>
      <c r="J673" s="766"/>
      <c r="K673" s="766"/>
      <c r="L673" s="766"/>
      <c r="M673" s="766"/>
      <c r="N673" s="766"/>
      <c r="O673" s="766"/>
      <c r="P673" s="766"/>
    </row>
    <row r="674" spans="1:16" x14ac:dyDescent="0.35">
      <c r="A674" s="100" t="s">
        <v>279</v>
      </c>
      <c r="B674" s="498">
        <v>8.48</v>
      </c>
      <c r="C674" s="498">
        <v>9.7100000000000009</v>
      </c>
      <c r="D674" s="498">
        <v>10.79</v>
      </c>
      <c r="E674" s="197">
        <v>11.7</v>
      </c>
      <c r="F674" s="209">
        <v>12.32</v>
      </c>
      <c r="G674" s="197">
        <v>5.36</v>
      </c>
      <c r="J674" s="766"/>
      <c r="K674" s="766"/>
      <c r="L674" s="766"/>
      <c r="M674" s="766"/>
      <c r="N674" s="766"/>
      <c r="O674" s="766"/>
      <c r="P674" s="766"/>
    </row>
    <row r="675" spans="1:16" x14ac:dyDescent="0.35">
      <c r="A675" s="101" t="s">
        <v>280</v>
      </c>
      <c r="B675" s="496">
        <v>12.53</v>
      </c>
      <c r="C675" s="496">
        <v>14.74</v>
      </c>
      <c r="D675" s="496">
        <v>16.170000000000002</v>
      </c>
      <c r="E675" s="196">
        <v>18.36</v>
      </c>
      <c r="F675" s="198">
        <v>20.18</v>
      </c>
      <c r="G675" s="196">
        <v>9.91</v>
      </c>
      <c r="J675" s="766"/>
      <c r="K675" s="766"/>
      <c r="L675" s="766"/>
      <c r="M675" s="766"/>
      <c r="N675" s="766"/>
      <c r="O675" s="766"/>
      <c r="P675" s="766"/>
    </row>
    <row r="676" spans="1:16" x14ac:dyDescent="0.35">
      <c r="A676" s="100" t="s">
        <v>281</v>
      </c>
      <c r="B676" s="498">
        <v>5.51</v>
      </c>
      <c r="C676" s="498">
        <v>5.38</v>
      </c>
      <c r="D676" s="498">
        <v>5.38</v>
      </c>
      <c r="E676" s="203">
        <v>5.88</v>
      </c>
      <c r="F676" s="209">
        <v>6.13</v>
      </c>
      <c r="G676" s="203">
        <v>4.1100000000000003</v>
      </c>
      <c r="J676" s="766"/>
      <c r="K676" s="766"/>
      <c r="L676" s="766"/>
      <c r="M676" s="766"/>
      <c r="N676" s="766"/>
      <c r="O676" s="766"/>
      <c r="P676" s="766"/>
    </row>
    <row r="677" spans="1:16" ht="15" thickBot="1" x14ac:dyDescent="0.4">
      <c r="A677" s="101" t="s">
        <v>290</v>
      </c>
      <c r="B677" s="496">
        <v>59.61</v>
      </c>
      <c r="C677" s="496">
        <v>12.89</v>
      </c>
      <c r="D677" s="496">
        <v>20.21</v>
      </c>
      <c r="E677" s="196">
        <v>29.59</v>
      </c>
      <c r="F677" s="198">
        <v>29.77</v>
      </c>
      <c r="G677" s="196">
        <v>0.6</v>
      </c>
      <c r="J677" s="766"/>
      <c r="K677" s="766"/>
      <c r="L677" s="766"/>
      <c r="M677" s="766"/>
      <c r="N677" s="766"/>
      <c r="O677" s="766"/>
      <c r="P677" s="766"/>
    </row>
    <row r="678" spans="1:16" x14ac:dyDescent="0.35">
      <c r="A678" s="142" t="s">
        <v>291</v>
      </c>
      <c r="B678" s="599">
        <v>9.83</v>
      </c>
      <c r="C678" s="599">
        <v>10.02</v>
      </c>
      <c r="D678" s="599">
        <v>10.77</v>
      </c>
      <c r="E678" s="599">
        <v>11.63</v>
      </c>
      <c r="F678" s="762">
        <v>12.57</v>
      </c>
      <c r="G678" s="599">
        <v>8.1</v>
      </c>
      <c r="J678" s="766"/>
      <c r="K678" s="766"/>
      <c r="L678" s="766"/>
      <c r="M678" s="766"/>
      <c r="N678" s="766"/>
      <c r="O678" s="766"/>
      <c r="P678" s="766"/>
    </row>
    <row r="679" spans="1:16" x14ac:dyDescent="0.35">
      <c r="F679"/>
      <c r="G679"/>
      <c r="J679" s="766"/>
      <c r="K679" s="766"/>
      <c r="L679" s="766"/>
      <c r="M679" s="766"/>
      <c r="N679" s="766"/>
      <c r="O679" s="766"/>
    </row>
    <row r="680" spans="1:16" x14ac:dyDescent="0.35">
      <c r="A680" s="438" t="s">
        <v>386</v>
      </c>
      <c r="F680"/>
      <c r="G680"/>
      <c r="J680" s="766"/>
      <c r="K680" s="766"/>
      <c r="L680" s="766"/>
      <c r="M680" s="766"/>
      <c r="N680" s="766"/>
      <c r="O680" s="766"/>
    </row>
    <row r="681" spans="1:16" x14ac:dyDescent="0.35">
      <c r="F681"/>
      <c r="G681"/>
      <c r="J681" s="766"/>
      <c r="K681" s="766"/>
      <c r="L681" s="766"/>
      <c r="M681" s="766"/>
      <c r="N681" s="766"/>
      <c r="O681" s="766"/>
    </row>
    <row r="682" spans="1:16" ht="15" thickBot="1" x14ac:dyDescent="0.4">
      <c r="A682" s="324" t="s">
        <v>8</v>
      </c>
      <c r="B682" s="3">
        <v>2019</v>
      </c>
      <c r="C682" s="3">
        <v>2020</v>
      </c>
      <c r="D682" s="321" t="s">
        <v>145</v>
      </c>
      <c r="E682" s="321" t="s">
        <v>146</v>
      </c>
      <c r="F682" s="321" t="s">
        <v>147</v>
      </c>
      <c r="G682" s="309" t="s">
        <v>3</v>
      </c>
      <c r="J682" s="766"/>
      <c r="K682" s="766"/>
      <c r="L682" s="766"/>
      <c r="M682" s="766"/>
      <c r="N682" s="766"/>
      <c r="O682" s="766"/>
    </row>
    <row r="683" spans="1:16" x14ac:dyDescent="0.35">
      <c r="A683" s="310" t="s">
        <v>9</v>
      </c>
      <c r="B683" s="196">
        <v>59.46</v>
      </c>
      <c r="C683" s="196">
        <v>60.43</v>
      </c>
      <c r="D683" s="196">
        <v>60.56</v>
      </c>
      <c r="E683" s="196">
        <v>61.02</v>
      </c>
      <c r="F683" s="198">
        <v>61.31</v>
      </c>
      <c r="G683" s="196">
        <v>0.28999999999999998</v>
      </c>
      <c r="J683" s="766"/>
      <c r="K683" s="766"/>
      <c r="L683" s="766"/>
      <c r="M683" s="766"/>
      <c r="N683" s="766"/>
      <c r="O683" s="766"/>
    </row>
    <row r="684" spans="1:16" x14ac:dyDescent="0.35">
      <c r="A684" s="311" t="s">
        <v>12</v>
      </c>
      <c r="B684" s="197">
        <v>10.28</v>
      </c>
      <c r="C684" s="197">
        <v>9.7799999999999994</v>
      </c>
      <c r="D684" s="197">
        <v>9.92</v>
      </c>
      <c r="E684" s="197">
        <v>9.8800000000000008</v>
      </c>
      <c r="F684" s="209">
        <v>9.91</v>
      </c>
      <c r="G684" s="197">
        <v>0.03</v>
      </c>
      <c r="J684" s="766"/>
      <c r="K684" s="766"/>
      <c r="L684" s="766"/>
      <c r="M684" s="766"/>
      <c r="N684" s="766"/>
      <c r="O684" s="766"/>
    </row>
    <row r="685" spans="1:16" x14ac:dyDescent="0.35">
      <c r="A685" s="310" t="s">
        <v>85</v>
      </c>
      <c r="B685" s="196" t="s">
        <v>69</v>
      </c>
      <c r="C685" s="196" t="s">
        <v>69</v>
      </c>
      <c r="D685" s="196">
        <v>2.2799999999999998</v>
      </c>
      <c r="E685" s="196">
        <v>2.93</v>
      </c>
      <c r="F685" s="198">
        <v>4.4800000000000004</v>
      </c>
      <c r="G685" s="196">
        <v>1.54</v>
      </c>
      <c r="J685" s="766"/>
      <c r="K685" s="766"/>
      <c r="L685" s="766"/>
      <c r="M685" s="766"/>
      <c r="N685" s="766"/>
      <c r="O685" s="766"/>
    </row>
    <row r="686" spans="1:16" x14ac:dyDescent="0.35">
      <c r="A686" s="311" t="s">
        <v>363</v>
      </c>
      <c r="B686" s="203">
        <v>3.49</v>
      </c>
      <c r="C686" s="203">
        <v>3.52</v>
      </c>
      <c r="D686" s="203">
        <v>3.37</v>
      </c>
      <c r="E686" s="203">
        <v>3.33</v>
      </c>
      <c r="F686" s="209">
        <v>3.51</v>
      </c>
      <c r="G686" s="203">
        <v>0.19</v>
      </c>
      <c r="J686" s="766"/>
      <c r="K686" s="766"/>
      <c r="L686" s="766"/>
      <c r="M686" s="766"/>
      <c r="N686" s="766"/>
      <c r="O686" s="766"/>
    </row>
    <row r="687" spans="1:16" x14ac:dyDescent="0.35">
      <c r="A687" s="310" t="s">
        <v>84</v>
      </c>
      <c r="B687" s="196">
        <v>3.51</v>
      </c>
      <c r="C687" s="196">
        <v>3.33</v>
      </c>
      <c r="D687" s="196">
        <v>3.12</v>
      </c>
      <c r="E687" s="196">
        <v>3.01</v>
      </c>
      <c r="F687" s="198">
        <v>3.02</v>
      </c>
      <c r="G687" s="196">
        <v>0.01</v>
      </c>
      <c r="J687" s="766"/>
      <c r="K687" s="766"/>
      <c r="L687" s="766"/>
      <c r="M687" s="766"/>
      <c r="N687" s="766"/>
      <c r="O687" s="766"/>
    </row>
    <row r="688" spans="1:16" x14ac:dyDescent="0.35">
      <c r="A688" s="311" t="s">
        <v>62</v>
      </c>
      <c r="B688" s="203">
        <v>3.75</v>
      </c>
      <c r="C688" s="203">
        <v>2.8</v>
      </c>
      <c r="D688" s="203">
        <v>3.01</v>
      </c>
      <c r="E688" s="203">
        <v>3.05</v>
      </c>
      <c r="F688" s="209">
        <v>2.83</v>
      </c>
      <c r="G688" s="203">
        <v>-0.22</v>
      </c>
      <c r="J688" s="766"/>
      <c r="K688" s="766"/>
      <c r="L688" s="766"/>
      <c r="M688" s="766"/>
      <c r="N688" s="766"/>
      <c r="O688" s="766"/>
    </row>
    <row r="689" spans="1:15" x14ac:dyDescent="0.35">
      <c r="A689" s="310" t="s">
        <v>292</v>
      </c>
      <c r="B689" s="196">
        <v>3.02</v>
      </c>
      <c r="C689" s="196">
        <v>2.8</v>
      </c>
      <c r="D689" s="196">
        <v>2.59</v>
      </c>
      <c r="E689" s="196">
        <v>2.5499999999999998</v>
      </c>
      <c r="F689" s="198">
        <v>2.4900000000000002</v>
      </c>
      <c r="G689" s="196">
        <v>-0.06</v>
      </c>
      <c r="J689" s="766"/>
      <c r="K689" s="766"/>
      <c r="L689" s="766"/>
      <c r="M689" s="766"/>
      <c r="N689" s="766"/>
      <c r="O689" s="766"/>
    </row>
    <row r="690" spans="1:15" x14ac:dyDescent="0.35">
      <c r="A690" s="331" t="s">
        <v>87</v>
      </c>
      <c r="B690" s="203" t="s">
        <v>69</v>
      </c>
      <c r="C690" s="203" t="s">
        <v>69</v>
      </c>
      <c r="D690" s="203">
        <v>3.19</v>
      </c>
      <c r="E690" s="203">
        <v>2.16</v>
      </c>
      <c r="F690" s="600" t="s">
        <v>69</v>
      </c>
      <c r="G690" s="197" t="s">
        <v>69</v>
      </c>
      <c r="J690" s="766"/>
      <c r="K690" s="766"/>
      <c r="L690" s="766"/>
      <c r="M690" s="766"/>
      <c r="N690" s="766"/>
      <c r="O690" s="766"/>
    </row>
    <row r="691" spans="1:15" x14ac:dyDescent="0.35">
      <c r="A691" s="601" t="s">
        <v>83</v>
      </c>
      <c r="B691" s="395">
        <v>2.48</v>
      </c>
      <c r="C691" s="395">
        <v>2.2799999999999998</v>
      </c>
      <c r="D691" s="395">
        <v>2</v>
      </c>
      <c r="E691" s="395" t="s">
        <v>69</v>
      </c>
      <c r="F691" s="602" t="s">
        <v>69</v>
      </c>
      <c r="G691" s="395" t="s">
        <v>69</v>
      </c>
      <c r="J691" s="766"/>
      <c r="K691" s="766"/>
      <c r="L691" s="766"/>
      <c r="M691" s="766"/>
      <c r="N691" s="766"/>
      <c r="O691" s="766"/>
    </row>
    <row r="692" spans="1:15" x14ac:dyDescent="0.35">
      <c r="A692" s="331" t="s">
        <v>312</v>
      </c>
      <c r="B692" s="203">
        <v>3.44</v>
      </c>
      <c r="C692" s="203">
        <v>3.57</v>
      </c>
      <c r="D692" s="203" t="s">
        <v>69</v>
      </c>
      <c r="E692" s="203" t="s">
        <v>69</v>
      </c>
      <c r="F692" s="600" t="s">
        <v>69</v>
      </c>
      <c r="G692" s="197" t="s">
        <v>69</v>
      </c>
      <c r="J692" s="766"/>
      <c r="K692" s="766"/>
      <c r="L692" s="766"/>
      <c r="M692" s="766"/>
      <c r="N692" s="766"/>
      <c r="O692" s="766"/>
    </row>
    <row r="693" spans="1:15" x14ac:dyDescent="0.35">
      <c r="A693" s="601" t="s">
        <v>14</v>
      </c>
      <c r="B693" s="395">
        <v>10.57</v>
      </c>
      <c r="C693" s="395">
        <v>11.5</v>
      </c>
      <c r="D693" s="395">
        <v>9.9499999999999993</v>
      </c>
      <c r="E693" s="395">
        <v>12.06</v>
      </c>
      <c r="F693" s="602">
        <v>12.44</v>
      </c>
      <c r="G693" s="556">
        <v>0.38</v>
      </c>
      <c r="J693" s="766"/>
      <c r="K693" s="766"/>
      <c r="L693" s="766"/>
      <c r="M693" s="766"/>
      <c r="N693" s="766"/>
      <c r="O693" s="766"/>
    </row>
    <row r="694" spans="1:15" x14ac:dyDescent="0.35">
      <c r="F694"/>
      <c r="G694"/>
      <c r="J694" s="766"/>
      <c r="K694" s="766"/>
      <c r="L694" s="766"/>
      <c r="M694" s="766"/>
      <c r="N694" s="766"/>
      <c r="O694" s="766"/>
    </row>
    <row r="695" spans="1:15" x14ac:dyDescent="0.35">
      <c r="A695" s="714" t="s">
        <v>387</v>
      </c>
      <c r="F695"/>
      <c r="G695"/>
      <c r="J695" s="766"/>
      <c r="K695" s="766"/>
      <c r="L695" s="766"/>
      <c r="M695" s="766"/>
      <c r="N695" s="766"/>
      <c r="O695" s="766"/>
    </row>
    <row r="696" spans="1:15" x14ac:dyDescent="0.35">
      <c r="F696"/>
      <c r="G696"/>
      <c r="J696" s="766"/>
      <c r="K696" s="766"/>
      <c r="L696" s="766"/>
      <c r="M696" s="766"/>
      <c r="N696" s="766"/>
      <c r="O696" s="766"/>
    </row>
    <row r="697" spans="1:15" ht="15" thickBot="1" x14ac:dyDescent="0.4">
      <c r="A697" s="287" t="s">
        <v>8</v>
      </c>
      <c r="B697" s="3">
        <v>2019</v>
      </c>
      <c r="C697" s="3">
        <v>2020</v>
      </c>
      <c r="D697" s="321" t="s">
        <v>145</v>
      </c>
      <c r="E697" s="321" t="s">
        <v>146</v>
      </c>
      <c r="F697" s="321" t="s">
        <v>147</v>
      </c>
      <c r="G697" s="309" t="s">
        <v>3</v>
      </c>
      <c r="J697" s="766"/>
      <c r="K697" s="766"/>
      <c r="L697" s="766"/>
      <c r="M697" s="766"/>
      <c r="N697" s="766"/>
      <c r="O697" s="766"/>
    </row>
    <row r="698" spans="1:15" x14ac:dyDescent="0.35">
      <c r="A698" s="288" t="s">
        <v>9</v>
      </c>
      <c r="B698" s="196">
        <v>58.39</v>
      </c>
      <c r="C698" s="196">
        <v>59.81</v>
      </c>
      <c r="D698" s="196">
        <v>61.19</v>
      </c>
      <c r="E698" s="196">
        <v>62.39</v>
      </c>
      <c r="F698" s="198">
        <v>62.92</v>
      </c>
      <c r="G698" s="196">
        <v>0.54</v>
      </c>
      <c r="J698" s="766"/>
      <c r="K698" s="766"/>
      <c r="L698" s="766"/>
      <c r="M698" s="766"/>
      <c r="N698" s="766"/>
      <c r="O698" s="766"/>
    </row>
    <row r="699" spans="1:15" x14ac:dyDescent="0.35">
      <c r="A699" s="289" t="s">
        <v>12</v>
      </c>
      <c r="B699" s="197">
        <v>13.13</v>
      </c>
      <c r="C699" s="197">
        <v>12.29</v>
      </c>
      <c r="D699" s="197">
        <v>12.48</v>
      </c>
      <c r="E699" s="197">
        <v>12.39</v>
      </c>
      <c r="F699" s="209">
        <v>12.34</v>
      </c>
      <c r="G699" s="197">
        <v>-0.05</v>
      </c>
      <c r="J699" s="766"/>
      <c r="K699" s="766"/>
      <c r="L699" s="766"/>
      <c r="M699" s="766"/>
      <c r="N699" s="766"/>
      <c r="O699" s="766"/>
    </row>
    <row r="700" spans="1:15" x14ac:dyDescent="0.35">
      <c r="A700" s="288" t="s">
        <v>363</v>
      </c>
      <c r="B700" s="196">
        <v>4.5</v>
      </c>
      <c r="C700" s="196">
        <v>4.47</v>
      </c>
      <c r="D700" s="196">
        <v>4.28</v>
      </c>
      <c r="E700" s="196">
        <v>4.22</v>
      </c>
      <c r="F700" s="198">
        <v>4.42</v>
      </c>
      <c r="G700" s="196">
        <v>0.2</v>
      </c>
      <c r="J700" s="766"/>
      <c r="K700" s="766"/>
      <c r="L700" s="766"/>
      <c r="M700" s="766"/>
      <c r="N700" s="766"/>
      <c r="O700" s="766"/>
    </row>
    <row r="701" spans="1:15" x14ac:dyDescent="0.35">
      <c r="A701" s="289" t="s">
        <v>84</v>
      </c>
      <c r="B701" s="203">
        <v>4.13</v>
      </c>
      <c r="C701" s="203">
        <v>3.86</v>
      </c>
      <c r="D701" s="203">
        <v>3.63</v>
      </c>
      <c r="E701" s="203">
        <v>3.52</v>
      </c>
      <c r="F701" s="209">
        <v>3.51</v>
      </c>
      <c r="G701" s="203">
        <v>-0.01</v>
      </c>
      <c r="J701" s="766"/>
      <c r="K701" s="766"/>
      <c r="L701" s="766"/>
      <c r="M701" s="766"/>
      <c r="N701" s="766"/>
      <c r="O701" s="766"/>
    </row>
    <row r="702" spans="1:15" x14ac:dyDescent="0.35">
      <c r="A702" s="288" t="s">
        <v>292</v>
      </c>
      <c r="B702" s="196">
        <v>3.77</v>
      </c>
      <c r="C702" s="196">
        <v>3.42</v>
      </c>
      <c r="D702" s="196">
        <v>3.18</v>
      </c>
      <c r="E702" s="196">
        <v>3.14</v>
      </c>
      <c r="F702" s="198">
        <v>3.06</v>
      </c>
      <c r="G702" s="196">
        <v>-0.08</v>
      </c>
      <c r="J702" s="766"/>
      <c r="K702" s="766"/>
      <c r="L702" s="766"/>
      <c r="M702" s="766"/>
      <c r="N702" s="766"/>
      <c r="O702" s="766"/>
    </row>
    <row r="703" spans="1:15" x14ac:dyDescent="0.35">
      <c r="A703" s="289" t="s">
        <v>83</v>
      </c>
      <c r="B703" s="203">
        <v>2.96</v>
      </c>
      <c r="C703" s="203">
        <v>2.67</v>
      </c>
      <c r="D703" s="203">
        <v>2.37</v>
      </c>
      <c r="E703" s="203">
        <v>2.17</v>
      </c>
      <c r="F703" s="209">
        <v>2.15</v>
      </c>
      <c r="G703" s="203">
        <v>-0.01</v>
      </c>
      <c r="J703" s="766"/>
      <c r="K703" s="766"/>
      <c r="L703" s="766"/>
      <c r="M703" s="766"/>
      <c r="N703" s="766"/>
      <c r="O703" s="766"/>
    </row>
    <row r="704" spans="1:15" x14ac:dyDescent="0.35">
      <c r="A704" s="288" t="s">
        <v>273</v>
      </c>
      <c r="B704" s="196" t="s">
        <v>69</v>
      </c>
      <c r="C704" s="196" t="s">
        <v>69</v>
      </c>
      <c r="D704" s="196" t="s">
        <v>69</v>
      </c>
      <c r="E704" s="196" t="s">
        <v>69</v>
      </c>
      <c r="F704" s="198">
        <v>2.06</v>
      </c>
      <c r="G704" s="196" t="s">
        <v>69</v>
      </c>
      <c r="J704" s="766"/>
      <c r="K704" s="766"/>
      <c r="L704" s="766"/>
      <c r="M704" s="766"/>
      <c r="N704" s="766"/>
      <c r="O704" s="766"/>
    </row>
    <row r="705" spans="1:15" x14ac:dyDescent="0.35">
      <c r="A705" s="306" t="s">
        <v>312</v>
      </c>
      <c r="B705" s="203">
        <v>3.61</v>
      </c>
      <c r="C705" s="203">
        <v>3.44</v>
      </c>
      <c r="D705" s="203" t="s">
        <v>69</v>
      </c>
      <c r="E705" s="203" t="s">
        <v>69</v>
      </c>
      <c r="F705" s="209" t="s">
        <v>69</v>
      </c>
      <c r="G705" s="203" t="s">
        <v>69</v>
      </c>
      <c r="J705" s="766"/>
      <c r="K705" s="766"/>
      <c r="L705" s="766"/>
      <c r="M705" s="766"/>
      <c r="N705" s="766"/>
      <c r="O705" s="766"/>
    </row>
    <row r="706" spans="1:15" x14ac:dyDescent="0.35">
      <c r="A706" s="562" t="s">
        <v>87</v>
      </c>
      <c r="B706" s="395" t="s">
        <v>69</v>
      </c>
      <c r="C706" s="395" t="s">
        <v>69</v>
      </c>
      <c r="D706" s="395">
        <v>3.11</v>
      </c>
      <c r="E706" s="395">
        <v>2.1</v>
      </c>
      <c r="F706" s="563" t="s">
        <v>69</v>
      </c>
      <c r="G706" s="395" t="s">
        <v>69</v>
      </c>
      <c r="J706" s="766"/>
      <c r="K706" s="766"/>
      <c r="L706" s="766"/>
      <c r="M706" s="766"/>
      <c r="N706" s="766"/>
      <c r="O706" s="766"/>
    </row>
    <row r="707" spans="1:15" x14ac:dyDescent="0.35">
      <c r="A707" s="306" t="s">
        <v>14</v>
      </c>
      <c r="B707" s="203">
        <v>9.51</v>
      </c>
      <c r="C707" s="203">
        <v>10.039999999999999</v>
      </c>
      <c r="D707" s="203">
        <v>9.76</v>
      </c>
      <c r="E707" s="203">
        <v>10.08</v>
      </c>
      <c r="F707" s="209">
        <v>9.5399999999999991</v>
      </c>
      <c r="G707" s="203">
        <v>-0.55000000000000004</v>
      </c>
      <c r="J707" s="766"/>
      <c r="K707" s="766"/>
      <c r="L707" s="766"/>
      <c r="M707" s="766"/>
      <c r="N707" s="766"/>
      <c r="O707" s="766"/>
    </row>
    <row r="708" spans="1:15" x14ac:dyDescent="0.35">
      <c r="F708"/>
      <c r="G708"/>
      <c r="J708" s="766"/>
      <c r="K708" s="766"/>
      <c r="L708" s="766"/>
      <c r="M708" s="766"/>
      <c r="N708" s="766"/>
      <c r="O708" s="766"/>
    </row>
    <row r="709" spans="1:15" x14ac:dyDescent="0.35">
      <c r="A709" s="438" t="s">
        <v>388</v>
      </c>
      <c r="B709" s="438"/>
      <c r="C709" s="438"/>
      <c r="D709" s="438"/>
      <c r="E709" s="438"/>
      <c r="F709" s="438"/>
      <c r="G709" s="438"/>
      <c r="J709" s="766"/>
      <c r="K709" s="766"/>
      <c r="L709" s="766"/>
      <c r="M709" s="766"/>
      <c r="N709" s="766"/>
      <c r="O709" s="766"/>
    </row>
    <row r="710" spans="1:15" x14ac:dyDescent="0.35">
      <c r="F710"/>
      <c r="G710"/>
      <c r="J710" s="766"/>
      <c r="K710" s="766"/>
      <c r="L710" s="766"/>
      <c r="M710" s="766"/>
      <c r="N710" s="766"/>
      <c r="O710" s="766"/>
    </row>
    <row r="711" spans="1:15" ht="15" thickBot="1" x14ac:dyDescent="0.4">
      <c r="A711" s="287" t="s">
        <v>8</v>
      </c>
      <c r="B711" s="3">
        <v>2019</v>
      </c>
      <c r="C711" s="3">
        <v>2020</v>
      </c>
      <c r="D711" s="320" t="s">
        <v>145</v>
      </c>
      <c r="E711" s="320" t="s">
        <v>146</v>
      </c>
      <c r="F711" s="320" t="s">
        <v>147</v>
      </c>
      <c r="G711" s="276" t="s">
        <v>3</v>
      </c>
      <c r="J711" s="766"/>
      <c r="K711" s="766"/>
      <c r="L711" s="766"/>
      <c r="M711" s="766"/>
      <c r="N711" s="766"/>
      <c r="O711" s="766"/>
    </row>
    <row r="712" spans="1:15" x14ac:dyDescent="0.35">
      <c r="A712" s="288" t="s">
        <v>9</v>
      </c>
      <c r="B712" s="196">
        <v>63.07</v>
      </c>
      <c r="C712" s="196">
        <v>62.69</v>
      </c>
      <c r="D712" s="196">
        <v>58.26</v>
      </c>
      <c r="E712" s="196">
        <v>55.91</v>
      </c>
      <c r="F712" s="198">
        <v>55.08</v>
      </c>
      <c r="G712" s="196">
        <v>-0.83</v>
      </c>
      <c r="J712" s="766"/>
      <c r="K712" s="766"/>
      <c r="L712" s="766"/>
      <c r="M712" s="766"/>
      <c r="N712" s="766"/>
      <c r="O712" s="766"/>
    </row>
    <row r="713" spans="1:15" x14ac:dyDescent="0.35">
      <c r="A713" s="289" t="s">
        <v>85</v>
      </c>
      <c r="B713" s="197" t="s">
        <v>69</v>
      </c>
      <c r="C713" s="197" t="s">
        <v>69</v>
      </c>
      <c r="D713" s="197">
        <v>10.71</v>
      </c>
      <c r="E713" s="197">
        <v>13.92</v>
      </c>
      <c r="F713" s="209">
        <v>17.87</v>
      </c>
      <c r="G713" s="197">
        <v>3.95</v>
      </c>
      <c r="J713" s="766"/>
      <c r="K713" s="766"/>
      <c r="L713" s="766"/>
      <c r="M713" s="766"/>
      <c r="N713" s="766"/>
      <c r="O713" s="766"/>
    </row>
    <row r="714" spans="1:15" x14ac:dyDescent="0.35">
      <c r="A714" s="288" t="s">
        <v>62</v>
      </c>
      <c r="B714" s="196">
        <v>16.66</v>
      </c>
      <c r="C714" s="196">
        <v>13.18</v>
      </c>
      <c r="D714" s="196">
        <v>14.1</v>
      </c>
      <c r="E714" s="196">
        <v>14.46</v>
      </c>
      <c r="F714" s="198">
        <v>13.77</v>
      </c>
      <c r="G714" s="196">
        <v>-0.69</v>
      </c>
      <c r="J714" s="766"/>
      <c r="K714" s="766"/>
      <c r="L714" s="766"/>
      <c r="M714" s="766"/>
      <c r="N714" s="766"/>
      <c r="O714" s="766"/>
    </row>
    <row r="715" spans="1:15" x14ac:dyDescent="0.35">
      <c r="A715" s="561" t="s">
        <v>61</v>
      </c>
      <c r="B715" s="603">
        <v>2.4300000000000002</v>
      </c>
      <c r="C715" s="603">
        <v>2.76</v>
      </c>
      <c r="D715" s="603">
        <v>2.39</v>
      </c>
      <c r="E715" s="603">
        <v>2.96</v>
      </c>
      <c r="F715" s="604">
        <v>2.4500000000000002</v>
      </c>
      <c r="G715" s="603">
        <v>-0.51</v>
      </c>
      <c r="J715" s="766"/>
      <c r="K715" s="766"/>
      <c r="L715" s="766"/>
      <c r="M715" s="766"/>
      <c r="N715" s="766"/>
      <c r="O715" s="766"/>
    </row>
    <row r="716" spans="1:15" x14ac:dyDescent="0.35">
      <c r="A716" s="288" t="s">
        <v>87</v>
      </c>
      <c r="B716" s="196" t="s">
        <v>69</v>
      </c>
      <c r="C716" s="196" t="s">
        <v>69</v>
      </c>
      <c r="D716" s="196">
        <v>3.52</v>
      </c>
      <c r="E716" s="196">
        <v>2.38</v>
      </c>
      <c r="F716" s="198" t="s">
        <v>69</v>
      </c>
      <c r="G716" s="196" t="s">
        <v>69</v>
      </c>
      <c r="J716" s="766"/>
      <c r="K716" s="766"/>
      <c r="L716" s="766"/>
      <c r="M716" s="766"/>
      <c r="N716" s="766"/>
      <c r="O716" s="766"/>
    </row>
    <row r="717" spans="1:15" x14ac:dyDescent="0.35">
      <c r="A717" s="561" t="s">
        <v>63</v>
      </c>
      <c r="B717" s="603">
        <v>2.27</v>
      </c>
      <c r="C717" s="603">
        <v>2.5</v>
      </c>
      <c r="D717" s="603">
        <v>2.68</v>
      </c>
      <c r="E717" s="603" t="s">
        <v>69</v>
      </c>
      <c r="F717" s="604" t="s">
        <v>69</v>
      </c>
      <c r="G717" s="603" t="s">
        <v>69</v>
      </c>
      <c r="J717" s="766"/>
      <c r="K717" s="766"/>
      <c r="L717" s="766"/>
      <c r="M717" s="766"/>
      <c r="N717" s="766"/>
      <c r="O717" s="766"/>
    </row>
    <row r="718" spans="1:15" x14ac:dyDescent="0.35">
      <c r="A718" s="288" t="s">
        <v>312</v>
      </c>
      <c r="B718" s="196">
        <v>2.86</v>
      </c>
      <c r="C718" s="196">
        <v>4.05</v>
      </c>
      <c r="D718" s="196" t="s">
        <v>69</v>
      </c>
      <c r="E718" s="196" t="s">
        <v>69</v>
      </c>
      <c r="F718" s="198" t="s">
        <v>69</v>
      </c>
      <c r="G718" s="196" t="s">
        <v>69</v>
      </c>
      <c r="J718" s="766"/>
      <c r="K718" s="766"/>
      <c r="L718" s="766"/>
      <c r="M718" s="766"/>
      <c r="N718" s="766"/>
      <c r="O718" s="766"/>
    </row>
    <row r="719" spans="1:15" ht="13" customHeight="1" x14ac:dyDescent="0.35">
      <c r="A719" s="561" t="s">
        <v>14</v>
      </c>
      <c r="B719" s="603">
        <v>6.92</v>
      </c>
      <c r="C719" s="603">
        <v>7.4</v>
      </c>
      <c r="D719" s="603">
        <v>8.35</v>
      </c>
      <c r="E719" s="603">
        <v>10.37</v>
      </c>
      <c r="F719" s="604">
        <v>10.83</v>
      </c>
      <c r="G719" s="603">
        <v>0.46</v>
      </c>
      <c r="J719" s="766"/>
      <c r="K719" s="766"/>
      <c r="L719" s="766"/>
      <c r="M719" s="766"/>
      <c r="N719" s="766"/>
      <c r="O719" s="766"/>
    </row>
    <row r="720" spans="1:15" x14ac:dyDescent="0.35">
      <c r="A720" s="606"/>
      <c r="B720" s="1"/>
      <c r="C720" s="1"/>
      <c r="D720" s="1"/>
      <c r="E720" s="1"/>
      <c r="J720" s="766"/>
      <c r="K720" s="766"/>
      <c r="L720" s="766"/>
      <c r="M720" s="766"/>
      <c r="N720" s="766"/>
      <c r="O720" s="766"/>
    </row>
    <row r="721" spans="1:15" x14ac:dyDescent="0.35">
      <c r="A721" s="438" t="s">
        <v>389</v>
      </c>
      <c r="J721" s="766" t="str">
        <f t="shared" ref="J721" si="0">IF(B721=0,"-",ROUND(B721,2))</f>
        <v>-</v>
      </c>
      <c r="K721" s="766" t="str">
        <f t="shared" ref="K721" si="1">IF(C721=0,"-",ROUND(C721,2))</f>
        <v>-</v>
      </c>
      <c r="L721" s="766" t="str">
        <f t="shared" ref="L721" si="2">IF(D721=0,"-",ROUND(D721,2))</f>
        <v>-</v>
      </c>
      <c r="M721" s="766" t="str">
        <f t="shared" ref="M721" si="3">IF(E721=0,"-",ROUND(E721,2))</f>
        <v>-</v>
      </c>
      <c r="N721" s="766" t="str">
        <f t="shared" ref="N721" si="4">IF(F721=0,"-",ROUND(F721,2))</f>
        <v>-</v>
      </c>
      <c r="O721" s="766" t="str">
        <f t="shared" ref="O721" si="5">IF(G721=0,"-",ROUND(G721,2))</f>
        <v>-</v>
      </c>
    </row>
    <row r="723" spans="1:15" ht="13" thickBot="1" x14ac:dyDescent="0.3">
      <c r="A723" s="2" t="s">
        <v>188</v>
      </c>
      <c r="B723" s="319" t="s">
        <v>145</v>
      </c>
      <c r="C723" s="319" t="s">
        <v>146</v>
      </c>
      <c r="D723" s="319" t="s">
        <v>147</v>
      </c>
      <c r="E723" s="215" t="s">
        <v>3</v>
      </c>
    </row>
    <row r="724" spans="1:15" ht="12.5" x14ac:dyDescent="0.25">
      <c r="A724" s="465" t="s">
        <v>8</v>
      </c>
      <c r="B724" s="405">
        <v>18</v>
      </c>
      <c r="C724" s="405">
        <v>19</v>
      </c>
      <c r="D724" s="607">
        <v>20</v>
      </c>
      <c r="E724" s="405">
        <v>1</v>
      </c>
    </row>
    <row r="726" spans="1:15" x14ac:dyDescent="0.35">
      <c r="A726" s="438" t="s">
        <v>390</v>
      </c>
    </row>
    <row r="728" spans="1:15" ht="13" thickBot="1" x14ac:dyDescent="0.3">
      <c r="A728" s="137"/>
      <c r="B728" s="3" t="s">
        <v>145</v>
      </c>
      <c r="C728" s="3" t="s">
        <v>146</v>
      </c>
      <c r="D728" s="3" t="s">
        <v>147</v>
      </c>
      <c r="E728" s="4" t="s">
        <v>3</v>
      </c>
    </row>
    <row r="729" spans="1:15" ht="12.5" x14ac:dyDescent="0.25">
      <c r="A729" s="608" t="s">
        <v>58</v>
      </c>
      <c r="B729" s="106">
        <v>14.348000000000001</v>
      </c>
      <c r="C729" s="106">
        <v>15.601000000000001</v>
      </c>
      <c r="D729" s="609">
        <v>15.396000000000001</v>
      </c>
      <c r="E729" s="134">
        <v>-1.3140183321582</v>
      </c>
    </row>
    <row r="731" spans="1:15" x14ac:dyDescent="0.35">
      <c r="A731" s="438" t="s">
        <v>391</v>
      </c>
      <c r="B731" s="438"/>
      <c r="C731" s="438"/>
      <c r="D731" s="438"/>
      <c r="E731" s="438"/>
    </row>
    <row r="733" spans="1:15" ht="13" thickBot="1" x14ac:dyDescent="0.3">
      <c r="A733" s="610"/>
      <c r="B733" s="3" t="s">
        <v>145</v>
      </c>
      <c r="C733" s="3" t="s">
        <v>146</v>
      </c>
      <c r="D733" s="3" t="s">
        <v>147</v>
      </c>
      <c r="E733" s="4" t="s">
        <v>3</v>
      </c>
    </row>
    <row r="734" spans="1:15" ht="12.5" x14ac:dyDescent="0.25">
      <c r="A734" s="611" t="s">
        <v>293</v>
      </c>
      <c r="B734" s="612">
        <v>14845</v>
      </c>
      <c r="C734" s="612">
        <v>17042</v>
      </c>
      <c r="D734" s="613">
        <v>18270</v>
      </c>
      <c r="E734" s="134">
        <v>7.20572702734421</v>
      </c>
    </row>
    <row r="735" spans="1:15" ht="12.5" x14ac:dyDescent="0.25">
      <c r="A735" s="614" t="s">
        <v>295</v>
      </c>
      <c r="B735" s="615">
        <v>626</v>
      </c>
      <c r="C735" s="616">
        <v>569</v>
      </c>
      <c r="D735" s="616">
        <v>547</v>
      </c>
      <c r="E735" s="130">
        <v>-3.8664323374340999</v>
      </c>
    </row>
    <row r="736" spans="1:15" ht="12.5" x14ac:dyDescent="0.25">
      <c r="A736" s="614" t="s">
        <v>294</v>
      </c>
      <c r="B736" s="615">
        <v>14219</v>
      </c>
      <c r="C736" s="616">
        <v>16473</v>
      </c>
      <c r="D736" s="616">
        <v>17723</v>
      </c>
      <c r="E736" s="130">
        <v>7.58817458872094</v>
      </c>
    </row>
    <row r="738" spans="1:10" x14ac:dyDescent="0.35">
      <c r="A738" s="438" t="s">
        <v>392</v>
      </c>
    </row>
    <row r="740" spans="1:10" ht="13" thickBot="1" x14ac:dyDescent="0.3">
      <c r="A740" s="137"/>
      <c r="B740" s="3" t="s">
        <v>145</v>
      </c>
      <c r="C740" s="3" t="s">
        <v>146</v>
      </c>
      <c r="D740" s="3" t="s">
        <v>147</v>
      </c>
      <c r="E740" s="4" t="s">
        <v>3</v>
      </c>
    </row>
    <row r="741" spans="1:10" ht="12.5" x14ac:dyDescent="0.25">
      <c r="A741" s="125" t="s">
        <v>86</v>
      </c>
      <c r="B741" s="32">
        <v>13.16848397</v>
      </c>
      <c r="C741" s="126">
        <v>14.21464506</v>
      </c>
      <c r="D741" s="126">
        <v>14.6368846</v>
      </c>
      <c r="E741" s="118">
        <v>2.9704543322589299</v>
      </c>
    </row>
    <row r="742" spans="1:10" ht="13" thickBot="1" x14ac:dyDescent="0.3">
      <c r="A742" s="124" t="s">
        <v>93</v>
      </c>
      <c r="B742" s="498">
        <v>8.1782339700000009</v>
      </c>
      <c r="C742" s="499">
        <v>7.7943248599999997</v>
      </c>
      <c r="D742" s="499">
        <v>8.6832040199999998</v>
      </c>
      <c r="E742" s="617">
        <v>11.4041841463611</v>
      </c>
    </row>
    <row r="743" spans="1:10" ht="12.5" x14ac:dyDescent="0.25">
      <c r="A743" s="618" t="s">
        <v>81</v>
      </c>
      <c r="B743" s="619">
        <v>21.346717940000001</v>
      </c>
      <c r="C743" s="620">
        <v>22.008969919999998</v>
      </c>
      <c r="D743" s="620">
        <v>23.32008862</v>
      </c>
      <c r="E743" s="486">
        <v>5.9572015626618002</v>
      </c>
    </row>
    <row r="745" spans="1:10" x14ac:dyDescent="0.35">
      <c r="A745" s="438" t="s">
        <v>393</v>
      </c>
    </row>
    <row r="747" spans="1:10" ht="13" thickBot="1" x14ac:dyDescent="0.3">
      <c r="A747" s="338" t="s">
        <v>8</v>
      </c>
      <c r="B747" s="321" t="s">
        <v>145</v>
      </c>
      <c r="C747" s="321" t="s">
        <v>146</v>
      </c>
      <c r="D747" s="321" t="s">
        <v>147</v>
      </c>
      <c r="E747" s="309" t="s">
        <v>3</v>
      </c>
    </row>
    <row r="748" spans="1:10" x14ac:dyDescent="0.35">
      <c r="A748" s="322" t="s">
        <v>9</v>
      </c>
      <c r="B748" s="195">
        <v>54.34</v>
      </c>
      <c r="C748" s="195">
        <v>53.16</v>
      </c>
      <c r="D748" s="195">
        <v>49.9</v>
      </c>
      <c r="E748" s="255">
        <v>-3.26</v>
      </c>
      <c r="G748" s="766"/>
      <c r="H748" s="766"/>
      <c r="I748" s="766"/>
      <c r="J748" s="766"/>
    </row>
    <row r="749" spans="1:10" x14ac:dyDescent="0.35">
      <c r="A749" s="311" t="s">
        <v>85</v>
      </c>
      <c r="B749" s="262">
        <v>13.1</v>
      </c>
      <c r="C749" s="262">
        <v>14</v>
      </c>
      <c r="D749" s="262">
        <v>17.46</v>
      </c>
      <c r="E749" s="201">
        <v>3.46</v>
      </c>
      <c r="G749" s="766"/>
      <c r="H749" s="766"/>
      <c r="I749" s="766"/>
      <c r="J749" s="766"/>
    </row>
    <row r="750" spans="1:10" x14ac:dyDescent="0.35">
      <c r="A750" s="310" t="s">
        <v>131</v>
      </c>
      <c r="B750" s="195">
        <v>12.91</v>
      </c>
      <c r="C750" s="195">
        <v>11.95</v>
      </c>
      <c r="D750" s="195">
        <v>11.2</v>
      </c>
      <c r="E750" s="255">
        <v>-0.74</v>
      </c>
      <c r="G750" s="766"/>
      <c r="H750" s="766"/>
      <c r="I750" s="766"/>
      <c r="J750" s="766"/>
    </row>
    <row r="751" spans="1:10" x14ac:dyDescent="0.35">
      <c r="A751" s="311" t="s">
        <v>125</v>
      </c>
      <c r="B751" s="200">
        <v>5.34</v>
      </c>
      <c r="C751" s="200">
        <v>7.65</v>
      </c>
      <c r="D751" s="266">
        <v>8.9499999999999993</v>
      </c>
      <c r="E751" s="200">
        <v>1.29</v>
      </c>
      <c r="G751" s="766"/>
      <c r="H751" s="766"/>
      <c r="I751" s="766"/>
      <c r="J751" s="766"/>
    </row>
    <row r="752" spans="1:10" x14ac:dyDescent="0.35">
      <c r="A752" s="310" t="s">
        <v>296</v>
      </c>
      <c r="B752" s="195">
        <v>7.32</v>
      </c>
      <c r="C752" s="195">
        <v>7.64</v>
      </c>
      <c r="D752" s="195">
        <v>7.6</v>
      </c>
      <c r="E752" s="255">
        <v>-0.04</v>
      </c>
      <c r="G752" s="766"/>
      <c r="H752" s="766"/>
      <c r="I752" s="766"/>
      <c r="J752" s="766"/>
    </row>
    <row r="753" spans="1:10" x14ac:dyDescent="0.35">
      <c r="A753" s="323" t="s">
        <v>14</v>
      </c>
      <c r="B753" s="262">
        <v>6.99</v>
      </c>
      <c r="C753" s="262">
        <v>5.61</v>
      </c>
      <c r="D753" s="262">
        <v>4.8899999999999997</v>
      </c>
      <c r="E753" s="201">
        <v>-0.72</v>
      </c>
      <c r="G753" s="766"/>
      <c r="H753" s="766"/>
      <c r="I753" s="766"/>
      <c r="J753" s="766"/>
    </row>
    <row r="755" spans="1:10" ht="26.5" customHeight="1" x14ac:dyDescent="0.35">
      <c r="A755" s="782" t="s">
        <v>394</v>
      </c>
      <c r="B755" s="784"/>
      <c r="C755" s="784"/>
      <c r="D755" s="784"/>
      <c r="E755" s="784"/>
    </row>
    <row r="757" spans="1:10" ht="13" thickBot="1" x14ac:dyDescent="0.3">
      <c r="A757" s="88" t="s">
        <v>188</v>
      </c>
      <c r="B757" s="3" t="s">
        <v>145</v>
      </c>
      <c r="C757" s="3" t="s">
        <v>146</v>
      </c>
      <c r="D757" s="3" t="s">
        <v>147</v>
      </c>
      <c r="E757" s="4" t="s">
        <v>3</v>
      </c>
    </row>
    <row r="758" spans="1:10" x14ac:dyDescent="0.35">
      <c r="A758" s="96" t="s">
        <v>25</v>
      </c>
      <c r="B758" s="621">
        <v>488.94</v>
      </c>
      <c r="C758" s="621">
        <v>743.92399999999998</v>
      </c>
      <c r="D758" s="357">
        <v>1387.5630000000001</v>
      </c>
      <c r="E758" s="598">
        <v>86.519456288545598</v>
      </c>
      <c r="G758" s="766"/>
      <c r="H758" s="766"/>
      <c r="I758" s="766"/>
      <c r="J758" s="766"/>
    </row>
    <row r="759" spans="1:10" x14ac:dyDescent="0.35">
      <c r="A759" s="305" t="s">
        <v>85</v>
      </c>
      <c r="B759" s="197">
        <v>17.5</v>
      </c>
      <c r="C759" s="203">
        <v>41.3</v>
      </c>
      <c r="D759" s="203">
        <v>67.7</v>
      </c>
      <c r="E759" s="199">
        <v>26.4</v>
      </c>
      <c r="G759" s="766"/>
      <c r="H759" s="766"/>
      <c r="I759" s="766"/>
      <c r="J759" s="766"/>
    </row>
    <row r="760" spans="1:10" x14ac:dyDescent="0.35">
      <c r="A760" s="305" t="s">
        <v>9</v>
      </c>
      <c r="B760" s="197">
        <v>63.2</v>
      </c>
      <c r="C760" s="203">
        <v>43.3</v>
      </c>
      <c r="D760" s="203">
        <v>23.1</v>
      </c>
      <c r="E760" s="199">
        <v>-20.2</v>
      </c>
      <c r="G760" s="766"/>
      <c r="H760" s="766"/>
      <c r="I760" s="766"/>
      <c r="J760" s="766"/>
    </row>
    <row r="761" spans="1:10" x14ac:dyDescent="0.35">
      <c r="A761" s="305" t="s">
        <v>125</v>
      </c>
      <c r="B761" s="197">
        <v>17.100000000000001</v>
      </c>
      <c r="C761" s="203">
        <v>13</v>
      </c>
      <c r="D761" s="203">
        <v>7.6</v>
      </c>
      <c r="E761" s="199">
        <v>-5.5</v>
      </c>
      <c r="G761" s="766"/>
      <c r="H761" s="766"/>
      <c r="I761" s="766"/>
      <c r="J761" s="766"/>
    </row>
    <row r="762" spans="1:10" x14ac:dyDescent="0.35">
      <c r="A762" s="305" t="s">
        <v>14</v>
      </c>
      <c r="B762" s="197">
        <v>2.2999999999999998</v>
      </c>
      <c r="C762" s="203">
        <v>2.4</v>
      </c>
      <c r="D762" s="203">
        <v>1.6</v>
      </c>
      <c r="E762" s="199">
        <v>-0.8</v>
      </c>
      <c r="G762" s="766"/>
      <c r="H762" s="766"/>
      <c r="I762" s="766"/>
      <c r="J762" s="766"/>
    </row>
    <row r="763" spans="1:10" x14ac:dyDescent="0.35">
      <c r="A763" s="622" t="s">
        <v>297</v>
      </c>
      <c r="B763" s="552">
        <v>169.31299999999999</v>
      </c>
      <c r="C763" s="552">
        <v>404.96499999999997</v>
      </c>
      <c r="D763" s="552">
        <v>1045.6120000000001</v>
      </c>
      <c r="E763" s="598">
        <v>158.19811588655801</v>
      </c>
      <c r="G763" s="766"/>
      <c r="H763" s="766"/>
      <c r="I763" s="766"/>
      <c r="J763" s="766"/>
    </row>
    <row r="764" spans="1:10" x14ac:dyDescent="0.35">
      <c r="A764" s="623" t="s">
        <v>85</v>
      </c>
      <c r="B764" s="197">
        <v>50.4</v>
      </c>
      <c r="C764" s="203">
        <v>75.900000000000006</v>
      </c>
      <c r="D764" s="203">
        <v>89.9</v>
      </c>
      <c r="E764" s="199">
        <v>14</v>
      </c>
      <c r="G764" s="766"/>
      <c r="H764" s="766"/>
      <c r="I764" s="766"/>
      <c r="J764" s="766"/>
    </row>
    <row r="765" spans="1:10" x14ac:dyDescent="0.35">
      <c r="A765" s="623" t="s">
        <v>125</v>
      </c>
      <c r="B765" s="197">
        <v>49.3</v>
      </c>
      <c r="C765" s="203">
        <v>24</v>
      </c>
      <c r="D765" s="203">
        <v>10</v>
      </c>
      <c r="E765" s="199">
        <v>-13.9</v>
      </c>
      <c r="G765" s="766"/>
      <c r="H765" s="766"/>
      <c r="I765" s="766"/>
      <c r="J765" s="766"/>
    </row>
    <row r="766" spans="1:10" x14ac:dyDescent="0.35">
      <c r="A766" s="623" t="s">
        <v>14</v>
      </c>
      <c r="B766" s="197">
        <v>0.3</v>
      </c>
      <c r="C766" s="203">
        <v>0.1</v>
      </c>
      <c r="D766" s="203">
        <v>0.1</v>
      </c>
      <c r="E766" s="199">
        <v>-0.1</v>
      </c>
      <c r="G766" s="766"/>
      <c r="H766" s="766"/>
      <c r="I766" s="766"/>
      <c r="J766" s="766"/>
    </row>
    <row r="768" spans="1:10" ht="26" customHeight="1" x14ac:dyDescent="0.35">
      <c r="A768" s="782" t="s">
        <v>395</v>
      </c>
      <c r="B768" s="784"/>
      <c r="C768" s="784"/>
      <c r="D768" s="784"/>
      <c r="E768" s="784"/>
    </row>
    <row r="770" spans="1:10" ht="20.5" customHeight="1" thickBot="1" x14ac:dyDescent="0.3">
      <c r="A770" s="624"/>
      <c r="B770" s="3" t="s">
        <v>145</v>
      </c>
      <c r="C770" s="3" t="s">
        <v>146</v>
      </c>
      <c r="D770" s="3" t="s">
        <v>147</v>
      </c>
      <c r="E770" s="4" t="s">
        <v>3</v>
      </c>
    </row>
    <row r="771" spans="1:10" x14ac:dyDescent="0.35">
      <c r="A771" s="625" t="s">
        <v>6</v>
      </c>
      <c r="B771" s="626">
        <v>3793.53316</v>
      </c>
      <c r="C771" s="626">
        <v>4548.5727999999999</v>
      </c>
      <c r="D771" s="626">
        <v>5446.2895699999999</v>
      </c>
      <c r="E771" s="493">
        <v>19.7362295707348</v>
      </c>
      <c r="G771" s="766"/>
      <c r="H771" s="766"/>
      <c r="I771" s="766"/>
      <c r="J771" s="766"/>
    </row>
    <row r="772" spans="1:10" x14ac:dyDescent="0.35">
      <c r="A772" s="326" t="s">
        <v>125</v>
      </c>
      <c r="B772" s="200">
        <v>30.05</v>
      </c>
      <c r="C772" s="262">
        <v>37.04</v>
      </c>
      <c r="D772" s="262">
        <v>38.31</v>
      </c>
      <c r="E772" s="201">
        <v>1.28</v>
      </c>
      <c r="G772" s="766"/>
      <c r="H772" s="766"/>
      <c r="I772" s="766"/>
      <c r="J772" s="766"/>
    </row>
    <row r="773" spans="1:10" x14ac:dyDescent="0.35">
      <c r="A773" s="326" t="s">
        <v>9</v>
      </c>
      <c r="B773" s="200">
        <v>43.86</v>
      </c>
      <c r="C773" s="262">
        <v>39.14</v>
      </c>
      <c r="D773" s="262">
        <v>34.96</v>
      </c>
      <c r="E773" s="201">
        <v>-4.18</v>
      </c>
      <c r="G773" s="766"/>
      <c r="H773" s="766"/>
      <c r="I773" s="766"/>
      <c r="J773" s="766"/>
    </row>
    <row r="774" spans="1:10" x14ac:dyDescent="0.35">
      <c r="A774" s="326" t="s">
        <v>85</v>
      </c>
      <c r="B774" s="200">
        <v>25.6</v>
      </c>
      <c r="C774" s="262">
        <v>22.95</v>
      </c>
      <c r="D774" s="262">
        <v>25.74</v>
      </c>
      <c r="E774" s="201">
        <v>2.79</v>
      </c>
      <c r="G774" s="766"/>
      <c r="H774" s="766"/>
      <c r="I774" s="766"/>
      <c r="J774" s="766"/>
    </row>
    <row r="775" spans="1:10" x14ac:dyDescent="0.35">
      <c r="A775" s="326" t="s">
        <v>14</v>
      </c>
      <c r="B775" s="200">
        <v>0.49</v>
      </c>
      <c r="C775" s="262">
        <v>0.87</v>
      </c>
      <c r="D775" s="262">
        <v>0.98</v>
      </c>
      <c r="E775" s="201">
        <v>0.11</v>
      </c>
      <c r="G775" s="766"/>
      <c r="H775" s="766"/>
      <c r="I775" s="766"/>
      <c r="J775" s="766"/>
    </row>
    <row r="776" spans="1:10" x14ac:dyDescent="0.35">
      <c r="A776" s="622" t="s">
        <v>297</v>
      </c>
      <c r="B776" s="492">
        <v>2111.3510000000001</v>
      </c>
      <c r="C776" s="492">
        <v>2734.8319999999999</v>
      </c>
      <c r="D776" s="492">
        <v>3495.654</v>
      </c>
      <c r="E776" s="493">
        <v>27.819697882721901</v>
      </c>
      <c r="G776" s="766"/>
      <c r="H776" s="766"/>
      <c r="I776" s="766"/>
      <c r="J776" s="766"/>
    </row>
    <row r="777" spans="1:10" x14ac:dyDescent="0.35">
      <c r="A777" s="627" t="s">
        <v>125</v>
      </c>
      <c r="B777" s="200">
        <v>53.99</v>
      </c>
      <c r="C777" s="262">
        <v>61.6</v>
      </c>
      <c r="D777" s="262">
        <v>59.69</v>
      </c>
      <c r="E777" s="201">
        <v>-1.91</v>
      </c>
      <c r="G777" s="766"/>
      <c r="H777" s="766"/>
      <c r="I777" s="766"/>
      <c r="J777" s="766"/>
    </row>
    <row r="778" spans="1:10" x14ac:dyDescent="0.35">
      <c r="A778" s="326" t="s">
        <v>85</v>
      </c>
      <c r="B778" s="200">
        <v>45.99</v>
      </c>
      <c r="C778" s="262">
        <v>38.17</v>
      </c>
      <c r="D778" s="262">
        <v>40.11</v>
      </c>
      <c r="E778" s="201">
        <v>1.93</v>
      </c>
      <c r="G778" s="766"/>
      <c r="H778" s="766"/>
      <c r="I778" s="766"/>
      <c r="J778" s="766"/>
    </row>
    <row r="779" spans="1:10" x14ac:dyDescent="0.35">
      <c r="A779" s="627" t="s">
        <v>14</v>
      </c>
      <c r="B779" s="200">
        <v>0.02</v>
      </c>
      <c r="C779" s="262">
        <v>0.23</v>
      </c>
      <c r="D779" s="262">
        <v>0.2</v>
      </c>
      <c r="E779" s="201">
        <v>-0.03</v>
      </c>
      <c r="G779" s="766"/>
      <c r="H779" s="766"/>
      <c r="I779" s="766"/>
      <c r="J779" s="766"/>
    </row>
    <row r="781" spans="1:10" x14ac:dyDescent="0.35">
      <c r="A781" s="438" t="s">
        <v>396</v>
      </c>
    </row>
    <row r="783" spans="1:10" ht="20" customHeight="1" thickBot="1" x14ac:dyDescent="0.3">
      <c r="A783" s="67"/>
      <c r="B783" s="3" t="s">
        <v>145</v>
      </c>
      <c r="C783" s="3" t="s">
        <v>146</v>
      </c>
      <c r="D783" s="3" t="s">
        <v>147</v>
      </c>
      <c r="E783" s="4" t="s">
        <v>3</v>
      </c>
    </row>
    <row r="784" spans="1:10" ht="12.5" x14ac:dyDescent="0.25">
      <c r="A784" s="628" t="s">
        <v>6</v>
      </c>
      <c r="B784" s="21">
        <v>3793.53316</v>
      </c>
      <c r="C784" s="21">
        <v>4548.5727999999999</v>
      </c>
      <c r="D784" s="552">
        <v>5446.2895699999999</v>
      </c>
      <c r="E784" s="598">
        <v>19.7362295707348</v>
      </c>
    </row>
    <row r="785" spans="1:17" ht="12.5" x14ac:dyDescent="0.25">
      <c r="A785" s="629" t="s">
        <v>27</v>
      </c>
      <c r="B785" s="197">
        <v>0</v>
      </c>
      <c r="C785" s="197">
        <v>5.3849999999999998</v>
      </c>
      <c r="D785" s="203">
        <v>6</v>
      </c>
      <c r="E785" s="199">
        <v>11.4206128133705</v>
      </c>
    </row>
    <row r="786" spans="1:17" ht="12.5" x14ac:dyDescent="0.25">
      <c r="A786" s="629" t="s">
        <v>28</v>
      </c>
      <c r="B786" s="197">
        <v>3793.53316</v>
      </c>
      <c r="C786" s="197">
        <v>4543.1877999999997</v>
      </c>
      <c r="D786" s="203">
        <v>5440.2895699999999</v>
      </c>
      <c r="E786" s="199">
        <v>19.7460859971494</v>
      </c>
    </row>
    <row r="787" spans="1:17" ht="12.5" x14ac:dyDescent="0.25">
      <c r="A787" s="6" t="s">
        <v>40</v>
      </c>
      <c r="B787" s="197">
        <v>392.12455999999997</v>
      </c>
      <c r="C787" s="197">
        <v>496.74392999999998</v>
      </c>
      <c r="D787" s="203">
        <v>613.44425000000001</v>
      </c>
      <c r="E787" s="199">
        <v>23.4930540570471</v>
      </c>
    </row>
    <row r="788" spans="1:17" ht="12.5" x14ac:dyDescent="0.25">
      <c r="A788" s="6" t="s">
        <v>41</v>
      </c>
      <c r="B788" s="197">
        <v>3401.4086000000002</v>
      </c>
      <c r="C788" s="197">
        <v>4046.4438700000001</v>
      </c>
      <c r="D788" s="203">
        <v>4826.8453200000004</v>
      </c>
      <c r="E788" s="199">
        <v>19.286105901179901</v>
      </c>
    </row>
    <row r="789" spans="1:17" ht="12.5" x14ac:dyDescent="0.25">
      <c r="A789" s="630" t="s">
        <v>297</v>
      </c>
      <c r="B789" s="21">
        <v>2111.3510000000001</v>
      </c>
      <c r="C789" s="21">
        <v>2734.8319999999999</v>
      </c>
      <c r="D789" s="552">
        <v>3495.654</v>
      </c>
      <c r="E789" s="598">
        <v>27.819697882721901</v>
      </c>
    </row>
    <row r="790" spans="1:17" ht="12.5" x14ac:dyDescent="0.25">
      <c r="A790" s="629" t="s">
        <v>27</v>
      </c>
      <c r="B790" s="197">
        <v>0</v>
      </c>
      <c r="C790" s="197">
        <v>5.3849999999999998</v>
      </c>
      <c r="D790" s="203">
        <v>6</v>
      </c>
      <c r="E790" s="199">
        <v>11.4206128133705</v>
      </c>
    </row>
    <row r="791" spans="1:17" ht="12.5" x14ac:dyDescent="0.25">
      <c r="A791" s="629" t="s">
        <v>28</v>
      </c>
      <c r="B791" s="197">
        <v>2111.3510000000001</v>
      </c>
      <c r="C791" s="197">
        <v>2729.4470000000001</v>
      </c>
      <c r="D791" s="203">
        <v>3489.654</v>
      </c>
      <c r="E791" s="199">
        <v>27.852052082344901</v>
      </c>
    </row>
    <row r="792" spans="1:17" ht="12.5" x14ac:dyDescent="0.25">
      <c r="A792" s="6" t="s">
        <v>40</v>
      </c>
      <c r="B792" s="197">
        <v>328.596</v>
      </c>
      <c r="C792" s="197">
        <v>397.97399999999999</v>
      </c>
      <c r="D792" s="203">
        <v>465.29899999999998</v>
      </c>
      <c r="E792" s="199">
        <v>16.916934272088099</v>
      </c>
    </row>
    <row r="793" spans="1:17" ht="12.5" x14ac:dyDescent="0.25">
      <c r="A793" s="6" t="s">
        <v>41</v>
      </c>
      <c r="B793" s="197">
        <v>1782.7550000000001</v>
      </c>
      <c r="C793" s="197">
        <v>2331.473</v>
      </c>
      <c r="D793" s="203">
        <v>3024.355</v>
      </c>
      <c r="E793" s="199">
        <v>29.7186371019523</v>
      </c>
    </row>
    <row r="794" spans="1:17" ht="12.5" x14ac:dyDescent="0.25">
      <c r="A794" s="631"/>
      <c r="B794" s="632"/>
      <c r="C794" s="14"/>
      <c r="D794" s="14"/>
      <c r="E794" s="14"/>
    </row>
    <row r="795" spans="1:17" x14ac:dyDescent="0.35">
      <c r="A795" s="770" t="s">
        <v>298</v>
      </c>
      <c r="B795" s="436"/>
      <c r="C795" s="436"/>
      <c r="D795" s="436"/>
      <c r="E795" s="436"/>
    </row>
    <row r="796" spans="1:17" ht="13" x14ac:dyDescent="0.3">
      <c r="A796" s="633"/>
      <c r="B796" s="29"/>
      <c r="C796" s="29"/>
      <c r="D796" s="29"/>
      <c r="E796" s="29"/>
    </row>
    <row r="797" spans="1:17" x14ac:dyDescent="0.35">
      <c r="A797" s="438" t="s">
        <v>397</v>
      </c>
      <c r="F797"/>
      <c r="G797"/>
      <c r="H797"/>
      <c r="I797"/>
      <c r="J797"/>
      <c r="K797"/>
      <c r="L797"/>
      <c r="M797"/>
      <c r="N797"/>
      <c r="O797"/>
      <c r="P797"/>
      <c r="Q797"/>
    </row>
    <row r="798" spans="1:17" ht="8.5" customHeight="1" x14ac:dyDescent="0.35">
      <c r="F798"/>
      <c r="G798"/>
      <c r="H798"/>
      <c r="I798"/>
      <c r="J798"/>
      <c r="K798"/>
      <c r="L798"/>
      <c r="M798"/>
      <c r="N798"/>
      <c r="O798"/>
      <c r="P798"/>
      <c r="Q798"/>
    </row>
    <row r="799" spans="1:17" ht="15" thickBot="1" x14ac:dyDescent="0.4">
      <c r="A799" s="2"/>
      <c r="B799" s="3" t="s">
        <v>145</v>
      </c>
      <c r="C799" s="3" t="s">
        <v>146</v>
      </c>
      <c r="D799" s="3" t="s">
        <v>147</v>
      </c>
      <c r="E799" s="4" t="s">
        <v>3</v>
      </c>
      <c r="F799"/>
      <c r="G799"/>
      <c r="H799"/>
      <c r="I799"/>
      <c r="J799"/>
      <c r="K799"/>
      <c r="L799"/>
      <c r="M799"/>
      <c r="N799"/>
      <c r="O799"/>
      <c r="P799"/>
      <c r="Q799"/>
    </row>
    <row r="800" spans="1:17" x14ac:dyDescent="0.35">
      <c r="A800" s="465" t="s">
        <v>8</v>
      </c>
      <c r="B800" s="102">
        <v>41</v>
      </c>
      <c r="C800" s="634">
        <v>39</v>
      </c>
      <c r="D800" s="634">
        <v>39</v>
      </c>
      <c r="E800" s="635">
        <v>0</v>
      </c>
      <c r="F800"/>
      <c r="G800"/>
      <c r="H800"/>
      <c r="I800"/>
      <c r="J800"/>
      <c r="K800"/>
      <c r="L800"/>
      <c r="M800"/>
      <c r="N800"/>
      <c r="O800"/>
      <c r="P800"/>
      <c r="Q800"/>
    </row>
    <row r="801" spans="1:17" x14ac:dyDescent="0.35">
      <c r="A801" s="636" t="s">
        <v>299</v>
      </c>
      <c r="B801" s="637">
        <v>25</v>
      </c>
      <c r="C801" s="638">
        <v>24</v>
      </c>
      <c r="D801" s="638">
        <v>24</v>
      </c>
      <c r="E801" s="639">
        <v>0</v>
      </c>
      <c r="F801"/>
      <c r="G801"/>
      <c r="H801"/>
      <c r="I801"/>
      <c r="J801"/>
      <c r="K801"/>
      <c r="L801"/>
      <c r="M801"/>
      <c r="N801"/>
      <c r="O801"/>
      <c r="P801"/>
      <c r="Q801"/>
    </row>
    <row r="802" spans="1:17" x14ac:dyDescent="0.35">
      <c r="A802" s="640" t="s">
        <v>300</v>
      </c>
      <c r="B802" s="641">
        <v>27</v>
      </c>
      <c r="C802" s="642">
        <v>27</v>
      </c>
      <c r="D802" s="642">
        <v>27</v>
      </c>
      <c r="E802" s="643">
        <v>0</v>
      </c>
      <c r="F802"/>
      <c r="G802"/>
      <c r="H802"/>
      <c r="I802"/>
      <c r="J802"/>
      <c r="K802"/>
      <c r="L802"/>
      <c r="M802"/>
      <c r="N802"/>
      <c r="O802"/>
      <c r="P802"/>
      <c r="Q802"/>
    </row>
    <row r="803" spans="1:17" x14ac:dyDescent="0.35">
      <c r="F803"/>
      <c r="G803"/>
      <c r="H803"/>
      <c r="I803"/>
      <c r="J803"/>
      <c r="K803"/>
      <c r="L803"/>
      <c r="M803"/>
      <c r="N803"/>
      <c r="O803"/>
      <c r="P803"/>
      <c r="Q803"/>
    </row>
    <row r="804" spans="1:17" x14ac:dyDescent="0.35">
      <c r="A804" s="438" t="s">
        <v>398</v>
      </c>
      <c r="F804"/>
      <c r="G804"/>
      <c r="H804"/>
      <c r="I804"/>
      <c r="J804"/>
      <c r="K804"/>
      <c r="L804"/>
      <c r="M804"/>
      <c r="N804"/>
      <c r="O804"/>
      <c r="P804"/>
      <c r="Q804"/>
    </row>
    <row r="805" spans="1:17" ht="13.5" customHeight="1" x14ac:dyDescent="0.35">
      <c r="F805"/>
      <c r="G805"/>
      <c r="H805"/>
      <c r="I805"/>
      <c r="J805"/>
      <c r="K805"/>
      <c r="L805"/>
      <c r="M805"/>
      <c r="N805"/>
      <c r="O805"/>
      <c r="P805"/>
      <c r="Q805"/>
    </row>
    <row r="806" spans="1:17" ht="15" thickBot="1" x14ac:dyDescent="0.4">
      <c r="A806" s="137" t="s">
        <v>188</v>
      </c>
      <c r="B806" s="319" t="s">
        <v>145</v>
      </c>
      <c r="C806" s="319" t="s">
        <v>146</v>
      </c>
      <c r="D806" s="319" t="s">
        <v>147</v>
      </c>
      <c r="E806" s="215" t="s">
        <v>3</v>
      </c>
      <c r="F806"/>
      <c r="G806"/>
      <c r="H806"/>
      <c r="I806"/>
      <c r="J806"/>
      <c r="K806"/>
      <c r="L806"/>
      <c r="M806"/>
      <c r="N806"/>
      <c r="O806"/>
      <c r="P806"/>
      <c r="Q806"/>
    </row>
    <row r="807" spans="1:17" x14ac:dyDescent="0.35">
      <c r="A807" s="644" t="s">
        <v>301</v>
      </c>
      <c r="B807" s="483">
        <v>311.17899999999997</v>
      </c>
      <c r="C807" s="556">
        <v>320.815</v>
      </c>
      <c r="D807" s="556">
        <v>327.53699999999998</v>
      </c>
      <c r="E807" s="482">
        <v>2.0952885619438102</v>
      </c>
      <c r="F807"/>
      <c r="G807"/>
      <c r="H807"/>
      <c r="I807"/>
      <c r="J807"/>
      <c r="K807"/>
      <c r="L807"/>
      <c r="M807"/>
      <c r="N807"/>
      <c r="O807"/>
      <c r="P807"/>
      <c r="Q807"/>
    </row>
    <row r="808" spans="1:17" x14ac:dyDescent="0.35">
      <c r="A808" s="645" t="s">
        <v>302</v>
      </c>
      <c r="B808" s="333">
        <v>307.20299999999997</v>
      </c>
      <c r="C808" s="197">
        <v>317.07100000000003</v>
      </c>
      <c r="D808" s="197">
        <v>324.41699999999997</v>
      </c>
      <c r="E808" s="334">
        <v>2.3168312459985301</v>
      </c>
      <c r="F808"/>
      <c r="G808"/>
      <c r="H808"/>
      <c r="I808"/>
      <c r="J808"/>
      <c r="K808"/>
      <c r="L808"/>
      <c r="M808"/>
      <c r="N808"/>
      <c r="O808"/>
      <c r="P808"/>
      <c r="Q808"/>
    </row>
    <row r="809" spans="1:17" x14ac:dyDescent="0.35">
      <c r="A809" s="645" t="s">
        <v>303</v>
      </c>
      <c r="B809" s="333">
        <v>3.976</v>
      </c>
      <c r="C809" s="197">
        <v>3.7440000000000002</v>
      </c>
      <c r="D809" s="197">
        <v>3.12</v>
      </c>
      <c r="E809" s="334">
        <v>-16.6666666666667</v>
      </c>
      <c r="F809"/>
      <c r="G809"/>
      <c r="H809"/>
      <c r="I809"/>
      <c r="J809"/>
      <c r="K809"/>
      <c r="L809"/>
      <c r="M809"/>
      <c r="N809"/>
      <c r="O809"/>
      <c r="P809"/>
      <c r="Q809"/>
    </row>
    <row r="810" spans="1:17" x14ac:dyDescent="0.35">
      <c r="A810" s="646" t="s">
        <v>304</v>
      </c>
      <c r="B810" s="481">
        <v>286.11799999999999</v>
      </c>
      <c r="C810" s="647">
        <v>252.54499999999999</v>
      </c>
      <c r="D810" s="647">
        <v>235.08500000000001</v>
      </c>
      <c r="E810" s="482">
        <v>-6.91361935496644</v>
      </c>
      <c r="F810"/>
      <c r="G810"/>
      <c r="H810"/>
      <c r="I810"/>
      <c r="J810"/>
      <c r="K810"/>
      <c r="L810"/>
      <c r="M810"/>
      <c r="N810"/>
      <c r="O810"/>
      <c r="P810"/>
      <c r="Q810"/>
    </row>
    <row r="811" spans="1:17" x14ac:dyDescent="0.35">
      <c r="A811" s="648" t="s">
        <v>305</v>
      </c>
      <c r="B811" s="333">
        <v>207.41</v>
      </c>
      <c r="C811" s="197">
        <v>193.73500000000001</v>
      </c>
      <c r="D811" s="197">
        <v>187.886</v>
      </c>
      <c r="E811" s="334">
        <v>-3.0190724443182702</v>
      </c>
      <c r="F811"/>
      <c r="G811"/>
      <c r="H811"/>
      <c r="I811"/>
      <c r="J811"/>
      <c r="K811"/>
      <c r="L811"/>
      <c r="M811"/>
      <c r="N811"/>
      <c r="O811"/>
      <c r="P811"/>
      <c r="Q811"/>
    </row>
    <row r="812" spans="1:17" x14ac:dyDescent="0.35">
      <c r="A812" s="646" t="s">
        <v>306</v>
      </c>
      <c r="B812" s="481">
        <v>51.664999999999999</v>
      </c>
      <c r="C812" s="647">
        <v>46.183999999999997</v>
      </c>
      <c r="D812" s="647">
        <v>36.281999999999996</v>
      </c>
      <c r="E812" s="482">
        <v>-21.4403256539061</v>
      </c>
      <c r="F812"/>
      <c r="G812"/>
      <c r="H812"/>
      <c r="I812"/>
      <c r="J812"/>
      <c r="K812"/>
      <c r="L812"/>
      <c r="M812"/>
      <c r="N812"/>
      <c r="O812"/>
      <c r="P812"/>
      <c r="Q812"/>
    </row>
    <row r="813" spans="1:17" ht="14.5" customHeight="1" thickBot="1" x14ac:dyDescent="0.4">
      <c r="A813" s="648" t="s">
        <v>307</v>
      </c>
      <c r="B813" s="14">
        <v>6.4589999999999996</v>
      </c>
      <c r="C813" s="71">
        <v>5.2039999999999997</v>
      </c>
      <c r="D813" s="71">
        <v>4.0890000000000004</v>
      </c>
      <c r="E813" s="130">
        <v>-21.4258262874712</v>
      </c>
      <c r="F813"/>
      <c r="G813"/>
      <c r="H813"/>
      <c r="I813"/>
      <c r="J813"/>
      <c r="K813"/>
      <c r="L813"/>
      <c r="M813"/>
      <c r="N813"/>
      <c r="O813"/>
      <c r="P813"/>
      <c r="Q813"/>
    </row>
    <row r="814" spans="1:17" x14ac:dyDescent="0.35">
      <c r="A814" s="649" t="s">
        <v>52</v>
      </c>
      <c r="B814" s="650">
        <v>655.42100000000005</v>
      </c>
      <c r="C814" s="651">
        <v>624.74800000000005</v>
      </c>
      <c r="D814" s="651">
        <v>602.99300000000005</v>
      </c>
      <c r="E814" s="136">
        <v>-3.4822040246627499</v>
      </c>
      <c r="F814"/>
      <c r="G814"/>
      <c r="H814"/>
      <c r="I814"/>
      <c r="J814"/>
      <c r="K814"/>
      <c r="L814"/>
      <c r="M814"/>
      <c r="N814"/>
      <c r="O814"/>
      <c r="P814"/>
      <c r="Q814"/>
    </row>
    <row r="815" spans="1:17" x14ac:dyDescent="0.35">
      <c r="F815"/>
      <c r="G815"/>
      <c r="H815"/>
      <c r="I815"/>
      <c r="J815"/>
      <c r="K815"/>
      <c r="L815"/>
      <c r="M815"/>
      <c r="N815"/>
      <c r="O815"/>
      <c r="P815"/>
      <c r="Q815"/>
    </row>
    <row r="816" spans="1:17" x14ac:dyDescent="0.35">
      <c r="A816" s="438" t="s">
        <v>399</v>
      </c>
      <c r="F816"/>
      <c r="G816"/>
      <c r="H816"/>
      <c r="I816"/>
      <c r="J816"/>
      <c r="K816"/>
      <c r="L816"/>
      <c r="M816"/>
      <c r="N816"/>
      <c r="O816"/>
      <c r="P816"/>
      <c r="Q816"/>
    </row>
    <row r="817" spans="1:17" x14ac:dyDescent="0.35">
      <c r="F817"/>
      <c r="G817"/>
      <c r="H817"/>
      <c r="I817"/>
      <c r="J817"/>
      <c r="K817"/>
      <c r="L817"/>
      <c r="M817"/>
      <c r="N817"/>
      <c r="O817"/>
      <c r="P817"/>
      <c r="Q817"/>
    </row>
    <row r="818" spans="1:17" ht="15" thickBot="1" x14ac:dyDescent="0.4">
      <c r="A818" s="80" t="s">
        <v>308</v>
      </c>
      <c r="B818" s="3" t="s">
        <v>145</v>
      </c>
      <c r="C818" s="3" t="s">
        <v>146</v>
      </c>
      <c r="D818" s="3" t="s">
        <v>147</v>
      </c>
      <c r="E818" s="4" t="s">
        <v>3</v>
      </c>
      <c r="F818"/>
      <c r="G818"/>
      <c r="H818"/>
      <c r="I818"/>
      <c r="J818"/>
      <c r="K818"/>
      <c r="L818"/>
      <c r="M818"/>
      <c r="N818"/>
      <c r="O818"/>
      <c r="P818"/>
      <c r="Q818"/>
    </row>
    <row r="819" spans="1:17" x14ac:dyDescent="0.35">
      <c r="A819" s="101" t="s">
        <v>301</v>
      </c>
      <c r="B819" s="11">
        <v>47.477728055707701</v>
      </c>
      <c r="C819" s="558">
        <v>51.351104765441399</v>
      </c>
      <c r="D819" s="558">
        <v>54.318541011255498</v>
      </c>
      <c r="E819" s="33">
        <v>2.9674362458140902</v>
      </c>
      <c r="F819"/>
      <c r="G819"/>
      <c r="H819"/>
      <c r="I819"/>
      <c r="J819"/>
      <c r="K819"/>
      <c r="L819"/>
      <c r="M819"/>
      <c r="N819"/>
      <c r="O819"/>
      <c r="P819"/>
      <c r="Q819"/>
    </row>
    <row r="820" spans="1:17" x14ac:dyDescent="0.35">
      <c r="A820" s="100" t="s">
        <v>304</v>
      </c>
      <c r="B820" s="14">
        <v>43.654078828722298</v>
      </c>
      <c r="C820" s="71">
        <v>40.423498754697903</v>
      </c>
      <c r="D820" s="71">
        <v>38.986356392196903</v>
      </c>
      <c r="E820" s="31">
        <v>-1.43714236250097</v>
      </c>
      <c r="F820"/>
      <c r="G820"/>
      <c r="H820"/>
      <c r="I820"/>
      <c r="J820"/>
      <c r="K820"/>
      <c r="L820"/>
      <c r="M820"/>
      <c r="N820"/>
      <c r="O820"/>
      <c r="P820"/>
      <c r="Q820"/>
    </row>
    <row r="821" spans="1:17" x14ac:dyDescent="0.35">
      <c r="A821" s="644" t="s">
        <v>306</v>
      </c>
      <c r="B821" s="11">
        <v>7.8827196565261097</v>
      </c>
      <c r="C821" s="558">
        <v>7.3924206239955996</v>
      </c>
      <c r="D821" s="558">
        <v>6.0169852718024899</v>
      </c>
      <c r="E821" s="33">
        <v>-1.3754353521931</v>
      </c>
      <c r="F821"/>
      <c r="G821"/>
      <c r="H821"/>
      <c r="I821"/>
      <c r="J821"/>
      <c r="K821"/>
      <c r="L821"/>
      <c r="M821"/>
      <c r="N821"/>
      <c r="O821"/>
      <c r="P821"/>
      <c r="Q821"/>
    </row>
    <row r="822" spans="1:17" x14ac:dyDescent="0.35">
      <c r="A822" s="100" t="s">
        <v>307</v>
      </c>
      <c r="B822" s="14">
        <v>0.98547345904388195</v>
      </c>
      <c r="C822" s="71">
        <v>0.83297585586508505</v>
      </c>
      <c r="D822" s="71">
        <v>0.67811732474506303</v>
      </c>
      <c r="E822" s="31">
        <v>-0.15485853112002099</v>
      </c>
      <c r="F822"/>
      <c r="G822"/>
      <c r="H822"/>
      <c r="I822"/>
      <c r="J822"/>
      <c r="K822"/>
      <c r="L822"/>
      <c r="M822"/>
      <c r="N822"/>
      <c r="O822"/>
      <c r="P822"/>
      <c r="Q822"/>
    </row>
    <row r="823" spans="1:17" x14ac:dyDescent="0.35">
      <c r="F823"/>
      <c r="G823"/>
      <c r="H823"/>
      <c r="I823"/>
      <c r="J823"/>
      <c r="K823"/>
      <c r="L823"/>
      <c r="M823"/>
      <c r="N823"/>
      <c r="O823"/>
      <c r="P823"/>
      <c r="Q823"/>
    </row>
    <row r="824" spans="1:17" x14ac:dyDescent="0.35">
      <c r="A824" s="438" t="s">
        <v>400</v>
      </c>
      <c r="F824"/>
      <c r="G824"/>
      <c r="H824"/>
      <c r="I824"/>
      <c r="J824"/>
      <c r="K824"/>
      <c r="L824"/>
      <c r="M824"/>
      <c r="N824"/>
      <c r="O824"/>
      <c r="P824"/>
      <c r="Q824"/>
    </row>
    <row r="825" spans="1:17" x14ac:dyDescent="0.35">
      <c r="F825"/>
      <c r="G825"/>
      <c r="H825"/>
      <c r="I825"/>
      <c r="J825"/>
      <c r="K825"/>
      <c r="L825"/>
      <c r="M825"/>
      <c r="N825"/>
      <c r="O825"/>
      <c r="P825"/>
      <c r="Q825"/>
    </row>
    <row r="826" spans="1:17" ht="15" thickBot="1" x14ac:dyDescent="0.4">
      <c r="A826" s="652" t="s">
        <v>8</v>
      </c>
      <c r="B826" s="250" t="s">
        <v>145</v>
      </c>
      <c r="C826" s="250" t="s">
        <v>146</v>
      </c>
      <c r="D826" s="250" t="s">
        <v>147</v>
      </c>
      <c r="E826" s="215" t="s">
        <v>3</v>
      </c>
      <c r="F826"/>
      <c r="G826" s="766"/>
      <c r="H826" s="766"/>
      <c r="I826" s="766"/>
      <c r="J826" s="766"/>
      <c r="K826"/>
      <c r="L826"/>
      <c r="M826"/>
      <c r="N826"/>
      <c r="O826"/>
      <c r="P826"/>
      <c r="Q826"/>
    </row>
    <row r="827" spans="1:17" x14ac:dyDescent="0.35">
      <c r="A827" s="653" t="s">
        <v>9</v>
      </c>
      <c r="B827" s="196">
        <v>38.700000000000003</v>
      </c>
      <c r="C827" s="196">
        <v>40.299999999999997</v>
      </c>
      <c r="D827" s="196">
        <v>42.2</v>
      </c>
      <c r="E827" s="263">
        <v>1.9</v>
      </c>
      <c r="F827"/>
      <c r="G827" s="766"/>
      <c r="H827" s="766"/>
      <c r="I827" s="766"/>
      <c r="J827" s="766"/>
      <c r="K827"/>
      <c r="L827"/>
      <c r="M827"/>
      <c r="N827"/>
      <c r="O827"/>
      <c r="P827"/>
      <c r="Q827"/>
    </row>
    <row r="828" spans="1:17" x14ac:dyDescent="0.35">
      <c r="A828" s="305" t="s">
        <v>12</v>
      </c>
      <c r="B828" s="197">
        <v>18.7</v>
      </c>
      <c r="C828" s="197">
        <v>18.8</v>
      </c>
      <c r="D828" s="203">
        <v>18.899999999999999</v>
      </c>
      <c r="E828" s="199">
        <v>0.1</v>
      </c>
      <c r="F828"/>
      <c r="G828" s="766"/>
      <c r="H828" s="766"/>
      <c r="I828" s="766"/>
      <c r="J828" s="766"/>
      <c r="K828"/>
      <c r="L828"/>
      <c r="M828"/>
      <c r="N828"/>
      <c r="O828"/>
      <c r="P828"/>
      <c r="Q828"/>
    </row>
    <row r="829" spans="1:17" x14ac:dyDescent="0.35">
      <c r="A829" s="653" t="s">
        <v>292</v>
      </c>
      <c r="B829" s="196">
        <v>8.3000000000000007</v>
      </c>
      <c r="C829" s="196">
        <v>8</v>
      </c>
      <c r="D829" s="196">
        <v>7.9</v>
      </c>
      <c r="E829" s="263">
        <v>-0.2</v>
      </c>
      <c r="F829"/>
      <c r="G829" s="766"/>
      <c r="H829" s="766"/>
      <c r="I829" s="766"/>
      <c r="J829" s="766"/>
      <c r="K829"/>
      <c r="L829"/>
      <c r="M829"/>
      <c r="N829"/>
      <c r="O829"/>
      <c r="P829"/>
      <c r="Q829"/>
    </row>
    <row r="830" spans="1:17" x14ac:dyDescent="0.35">
      <c r="A830" s="305" t="s">
        <v>363</v>
      </c>
      <c r="B830" s="197">
        <v>7.1</v>
      </c>
      <c r="C830" s="197">
        <v>7.3</v>
      </c>
      <c r="D830" s="203">
        <v>7.5</v>
      </c>
      <c r="E830" s="199">
        <v>0.2</v>
      </c>
      <c r="F830"/>
      <c r="G830" s="766"/>
      <c r="H830" s="766"/>
      <c r="I830" s="766"/>
      <c r="J830" s="766"/>
      <c r="K830"/>
      <c r="L830"/>
      <c r="M830"/>
      <c r="N830"/>
      <c r="O830"/>
      <c r="P830"/>
      <c r="Q830"/>
    </row>
    <row r="831" spans="1:17" x14ac:dyDescent="0.35">
      <c r="A831" s="653" t="s">
        <v>84</v>
      </c>
      <c r="B831" s="196">
        <v>8.3000000000000007</v>
      </c>
      <c r="C831" s="196">
        <v>7.6</v>
      </c>
      <c r="D831" s="196">
        <v>7.1</v>
      </c>
      <c r="E831" s="263">
        <v>-0.5</v>
      </c>
      <c r="F831"/>
      <c r="G831" s="766"/>
      <c r="H831" s="766"/>
      <c r="I831" s="766"/>
      <c r="J831" s="766"/>
      <c r="K831"/>
      <c r="L831"/>
      <c r="M831"/>
      <c r="N831"/>
      <c r="O831"/>
      <c r="P831"/>
      <c r="Q831"/>
    </row>
    <row r="832" spans="1:17" x14ac:dyDescent="0.35">
      <c r="A832" s="305" t="s">
        <v>85</v>
      </c>
      <c r="B832" s="603">
        <v>7.9</v>
      </c>
      <c r="C832" s="603">
        <v>7.4</v>
      </c>
      <c r="D832" s="603">
        <v>6</v>
      </c>
      <c r="E832" s="654">
        <v>-1.4</v>
      </c>
      <c r="F832"/>
      <c r="G832" s="766"/>
      <c r="H832" s="766"/>
      <c r="I832" s="766"/>
      <c r="J832" s="766"/>
      <c r="K832"/>
      <c r="L832"/>
      <c r="M832"/>
      <c r="N832"/>
      <c r="O832"/>
      <c r="P832"/>
      <c r="Q832"/>
    </row>
    <row r="833" spans="1:17" x14ac:dyDescent="0.35">
      <c r="A833" s="655" t="s">
        <v>14</v>
      </c>
      <c r="B833" s="341">
        <v>10.8</v>
      </c>
      <c r="C833" s="341">
        <v>10.6</v>
      </c>
      <c r="D833" s="341">
        <v>10.5</v>
      </c>
      <c r="E833" s="656">
        <v>-0.1</v>
      </c>
      <c r="F833"/>
      <c r="G833" s="766"/>
      <c r="H833" s="766"/>
      <c r="I833" s="766"/>
      <c r="J833" s="766"/>
      <c r="K833"/>
      <c r="L833"/>
      <c r="M833"/>
      <c r="N833"/>
      <c r="O833"/>
      <c r="P833"/>
      <c r="Q833"/>
    </row>
    <row r="834" spans="1:17" x14ac:dyDescent="0.35">
      <c r="F834"/>
      <c r="G834" s="766"/>
      <c r="H834" s="766"/>
      <c r="I834" s="766"/>
      <c r="J834" s="766"/>
      <c r="K834"/>
      <c r="L834"/>
      <c r="M834"/>
      <c r="N834"/>
      <c r="O834"/>
      <c r="P834"/>
      <c r="Q834"/>
    </row>
    <row r="835" spans="1:17" x14ac:dyDescent="0.35">
      <c r="A835" s="438" t="s">
        <v>401</v>
      </c>
      <c r="F835"/>
      <c r="G835" s="766"/>
      <c r="H835" s="766"/>
      <c r="I835" s="766"/>
      <c r="J835" s="766"/>
      <c r="K835"/>
      <c r="L835"/>
      <c r="M835"/>
      <c r="N835"/>
      <c r="O835"/>
      <c r="P835"/>
      <c r="Q835"/>
    </row>
    <row r="836" spans="1:17" x14ac:dyDescent="0.35">
      <c r="F836"/>
      <c r="G836" s="766"/>
      <c r="H836" s="766"/>
      <c r="I836" s="766"/>
      <c r="J836" s="766"/>
      <c r="K836"/>
      <c r="L836"/>
      <c r="M836"/>
      <c r="N836"/>
      <c r="O836"/>
      <c r="P836"/>
      <c r="Q836"/>
    </row>
    <row r="837" spans="1:17" ht="15" thickBot="1" x14ac:dyDescent="0.4">
      <c r="A837" s="652" t="s">
        <v>8</v>
      </c>
      <c r="B837" s="320" t="s">
        <v>145</v>
      </c>
      <c r="C837" s="320" t="s">
        <v>146</v>
      </c>
      <c r="D837" s="320" t="s">
        <v>147</v>
      </c>
      <c r="E837" s="276" t="s">
        <v>3</v>
      </c>
      <c r="F837"/>
      <c r="G837" s="766"/>
      <c r="H837" s="766"/>
      <c r="I837" s="766"/>
      <c r="J837" s="766"/>
      <c r="K837"/>
      <c r="L837"/>
      <c r="M837"/>
      <c r="N837"/>
      <c r="O837"/>
      <c r="P837"/>
      <c r="Q837"/>
    </row>
    <row r="838" spans="1:17" x14ac:dyDescent="0.35">
      <c r="A838" s="653" t="s">
        <v>12</v>
      </c>
      <c r="B838" s="196">
        <v>37.1</v>
      </c>
      <c r="C838" s="196">
        <v>40.5</v>
      </c>
      <c r="D838" s="196">
        <v>43</v>
      </c>
      <c r="E838" s="263">
        <v>2.6</v>
      </c>
      <c r="F838"/>
      <c r="G838" s="766"/>
      <c r="H838" s="766"/>
      <c r="I838" s="766"/>
      <c r="J838" s="766"/>
      <c r="K838"/>
      <c r="L838"/>
      <c r="M838"/>
      <c r="N838"/>
      <c r="O838"/>
      <c r="P838"/>
      <c r="Q838"/>
    </row>
    <row r="839" spans="1:17" x14ac:dyDescent="0.35">
      <c r="A839" s="657" t="s">
        <v>292</v>
      </c>
      <c r="B839" s="203">
        <v>17.3</v>
      </c>
      <c r="C839" s="203">
        <v>17.600000000000001</v>
      </c>
      <c r="D839" s="203">
        <v>17.5</v>
      </c>
      <c r="E839" s="199">
        <v>-0.1</v>
      </c>
      <c r="F839"/>
      <c r="G839" s="766"/>
      <c r="H839" s="766"/>
      <c r="I839" s="766"/>
      <c r="J839" s="766"/>
      <c r="K839"/>
      <c r="L839"/>
      <c r="M839"/>
      <c r="N839"/>
      <c r="O839"/>
      <c r="P839"/>
      <c r="Q839"/>
    </row>
    <row r="840" spans="1:17" x14ac:dyDescent="0.35">
      <c r="A840" s="288" t="s">
        <v>84</v>
      </c>
      <c r="B840" s="196">
        <v>16.5</v>
      </c>
      <c r="C840" s="196">
        <v>15.9</v>
      </c>
      <c r="D840" s="196">
        <v>15</v>
      </c>
      <c r="E840" s="263">
        <v>-0.9</v>
      </c>
      <c r="F840"/>
      <c r="G840" s="766"/>
      <c r="H840" s="766"/>
      <c r="I840" s="766"/>
      <c r="J840" s="766"/>
      <c r="K840"/>
      <c r="L840"/>
      <c r="M840"/>
      <c r="N840"/>
      <c r="O840"/>
      <c r="P840"/>
      <c r="Q840"/>
    </row>
    <row r="841" spans="1:17" x14ac:dyDescent="0.35">
      <c r="A841" s="305" t="s">
        <v>363</v>
      </c>
      <c r="B841" s="203">
        <v>13.8</v>
      </c>
      <c r="C841" s="203">
        <v>10.7</v>
      </c>
      <c r="D841" s="203">
        <v>9.5</v>
      </c>
      <c r="E841" s="199">
        <v>-1.2</v>
      </c>
      <c r="F841"/>
      <c r="G841" s="766"/>
      <c r="H841" s="766"/>
      <c r="I841" s="766"/>
      <c r="J841" s="766"/>
      <c r="K841"/>
      <c r="L841"/>
      <c r="M841"/>
      <c r="N841"/>
      <c r="O841"/>
      <c r="P841"/>
      <c r="Q841"/>
    </row>
    <row r="842" spans="1:17" x14ac:dyDescent="0.35">
      <c r="A842" s="653" t="s">
        <v>309</v>
      </c>
      <c r="B842" s="196">
        <v>2.5</v>
      </c>
      <c r="C842" s="196">
        <v>2.7</v>
      </c>
      <c r="D842" s="196">
        <v>2.8</v>
      </c>
      <c r="E842" s="263">
        <v>0</v>
      </c>
      <c r="F842"/>
      <c r="G842" s="766"/>
      <c r="H842" s="766"/>
      <c r="I842" s="766"/>
      <c r="J842" s="766"/>
      <c r="K842"/>
      <c r="L842"/>
      <c r="M842"/>
      <c r="N842"/>
      <c r="O842"/>
      <c r="P842"/>
      <c r="Q842"/>
    </row>
    <row r="843" spans="1:17" x14ac:dyDescent="0.35">
      <c r="A843" s="305" t="s">
        <v>310</v>
      </c>
      <c r="B843" s="203" t="s">
        <v>69</v>
      </c>
      <c r="C843" s="203">
        <v>2.1</v>
      </c>
      <c r="D843" s="203" t="s">
        <v>69</v>
      </c>
      <c r="E843" s="199" t="s">
        <v>69</v>
      </c>
      <c r="F843"/>
      <c r="G843" s="766"/>
      <c r="H843" s="766"/>
      <c r="I843" s="766"/>
      <c r="J843" s="766"/>
      <c r="K843"/>
      <c r="L843"/>
      <c r="M843"/>
      <c r="N843"/>
      <c r="O843"/>
      <c r="P843"/>
      <c r="Q843"/>
    </row>
    <row r="844" spans="1:17" x14ac:dyDescent="0.35">
      <c r="A844" s="655" t="s">
        <v>14</v>
      </c>
      <c r="B844" s="395">
        <v>12.8</v>
      </c>
      <c r="C844" s="395">
        <v>10.5</v>
      </c>
      <c r="D844" s="395">
        <v>12.2</v>
      </c>
      <c r="E844" s="732">
        <v>1.7</v>
      </c>
      <c r="F844" s="29"/>
      <c r="G844" s="766"/>
      <c r="H844" s="766"/>
      <c r="I844" s="766"/>
      <c r="J844" s="766"/>
    </row>
    <row r="845" spans="1:17" x14ac:dyDescent="0.35">
      <c r="F845"/>
      <c r="G845" s="766"/>
      <c r="H845" s="766"/>
      <c r="I845" s="766"/>
      <c r="J845" s="766"/>
      <c r="K845"/>
      <c r="L845"/>
      <c r="M845"/>
      <c r="N845"/>
      <c r="O845"/>
      <c r="P845"/>
      <c r="Q845"/>
    </row>
    <row r="846" spans="1:17" x14ac:dyDescent="0.35">
      <c r="A846" s="714" t="s">
        <v>402</v>
      </c>
      <c r="F846"/>
      <c r="G846" s="766"/>
      <c r="H846" s="766"/>
      <c r="I846" s="766"/>
      <c r="J846" s="766"/>
      <c r="K846"/>
      <c r="L846"/>
      <c r="M846"/>
      <c r="N846"/>
      <c r="O846"/>
      <c r="P846"/>
      <c r="Q846"/>
    </row>
    <row r="847" spans="1:17" x14ac:dyDescent="0.35">
      <c r="F847"/>
      <c r="G847" s="766"/>
      <c r="H847" s="766"/>
      <c r="I847" s="766"/>
      <c r="J847" s="766"/>
      <c r="K847"/>
      <c r="L847"/>
      <c r="M847"/>
      <c r="N847"/>
      <c r="O847"/>
      <c r="P847"/>
      <c r="Q847"/>
    </row>
    <row r="848" spans="1:17" ht="15" thickBot="1" x14ac:dyDescent="0.4">
      <c r="A848" s="652" t="s">
        <v>8</v>
      </c>
      <c r="B848" s="250" t="s">
        <v>145</v>
      </c>
      <c r="C848" s="250" t="s">
        <v>146</v>
      </c>
      <c r="D848" s="250" t="s">
        <v>147</v>
      </c>
      <c r="E848" s="215" t="s">
        <v>3</v>
      </c>
      <c r="F848"/>
      <c r="G848" s="766"/>
      <c r="H848" s="766"/>
      <c r="I848" s="766"/>
      <c r="J848" s="766"/>
      <c r="K848"/>
      <c r="L848"/>
      <c r="M848"/>
      <c r="N848"/>
      <c r="O848"/>
      <c r="P848"/>
      <c r="Q848"/>
    </row>
    <row r="849" spans="1:17" x14ac:dyDescent="0.35">
      <c r="A849" s="653" t="s">
        <v>9</v>
      </c>
      <c r="B849" s="196">
        <v>81.599999999999994</v>
      </c>
      <c r="C849" s="196">
        <v>78.400000000000006</v>
      </c>
      <c r="D849" s="196">
        <v>77.599999999999994</v>
      </c>
      <c r="E849" s="263">
        <v>-0.8</v>
      </c>
      <c r="F849"/>
      <c r="G849" s="766"/>
      <c r="H849" s="766"/>
      <c r="I849" s="766"/>
      <c r="J849" s="766"/>
      <c r="K849"/>
      <c r="L849"/>
      <c r="M849"/>
      <c r="N849"/>
      <c r="O849"/>
      <c r="P849"/>
      <c r="Q849"/>
    </row>
    <row r="850" spans="1:17" x14ac:dyDescent="0.35">
      <c r="A850" s="289" t="s">
        <v>363</v>
      </c>
      <c r="B850" s="197">
        <v>2.4</v>
      </c>
      <c r="C850" s="203">
        <v>5.8</v>
      </c>
      <c r="D850" s="203">
        <v>7</v>
      </c>
      <c r="E850" s="199">
        <v>1.2</v>
      </c>
      <c r="F850"/>
      <c r="G850" s="766"/>
      <c r="H850" s="766"/>
      <c r="I850" s="766"/>
      <c r="J850" s="766"/>
      <c r="K850"/>
      <c r="L850"/>
      <c r="M850"/>
      <c r="N850"/>
      <c r="O850"/>
      <c r="P850"/>
      <c r="Q850"/>
    </row>
    <row r="851" spans="1:17" x14ac:dyDescent="0.35">
      <c r="A851" s="288" t="s">
        <v>12</v>
      </c>
      <c r="B851" s="196">
        <v>3.8</v>
      </c>
      <c r="C851" s="196">
        <v>3.6</v>
      </c>
      <c r="D851" s="196">
        <v>2.9</v>
      </c>
      <c r="E851" s="263">
        <v>-0.6</v>
      </c>
      <c r="F851"/>
      <c r="G851" s="766"/>
      <c r="H851" s="766"/>
      <c r="I851" s="766"/>
      <c r="J851" s="766"/>
      <c r="K851"/>
      <c r="L851"/>
      <c r="M851"/>
      <c r="N851"/>
      <c r="O851"/>
      <c r="P851"/>
      <c r="Q851"/>
    </row>
    <row r="852" spans="1:17" x14ac:dyDescent="0.35">
      <c r="A852" s="289" t="s">
        <v>83</v>
      </c>
      <c r="B852" s="197">
        <v>3.3</v>
      </c>
      <c r="C852" s="203">
        <v>3.1</v>
      </c>
      <c r="D852" s="203">
        <v>2.8</v>
      </c>
      <c r="E852" s="199">
        <v>-0.2</v>
      </c>
      <c r="F852"/>
      <c r="G852" s="766"/>
      <c r="H852" s="766"/>
      <c r="I852" s="766"/>
      <c r="J852" s="766"/>
      <c r="K852"/>
      <c r="L852"/>
      <c r="M852"/>
      <c r="N852"/>
      <c r="O852"/>
      <c r="P852"/>
      <c r="Q852"/>
    </row>
    <row r="853" spans="1:17" x14ac:dyDescent="0.35">
      <c r="A853" s="655" t="s">
        <v>14</v>
      </c>
      <c r="B853" s="395">
        <v>8.9</v>
      </c>
      <c r="C853" s="395">
        <v>9.1</v>
      </c>
      <c r="D853" s="395">
        <v>9.6</v>
      </c>
      <c r="E853" s="605">
        <v>0.5</v>
      </c>
      <c r="F853"/>
      <c r="G853" s="766"/>
      <c r="H853" s="766"/>
      <c r="I853" s="766"/>
      <c r="J853" s="766"/>
      <c r="K853"/>
      <c r="L853"/>
      <c r="M853"/>
      <c r="N853"/>
      <c r="O853"/>
      <c r="P853"/>
      <c r="Q853"/>
    </row>
    <row r="854" spans="1:17" x14ac:dyDescent="0.35">
      <c r="F854"/>
      <c r="G854"/>
      <c r="H854"/>
      <c r="I854"/>
      <c r="J854"/>
      <c r="K854"/>
      <c r="L854"/>
      <c r="M854"/>
      <c r="N854"/>
      <c r="O854"/>
      <c r="P854"/>
      <c r="Q854"/>
    </row>
    <row r="855" spans="1:17" x14ac:dyDescent="0.35">
      <c r="A855" s="438" t="s">
        <v>403</v>
      </c>
      <c r="F855"/>
      <c r="G855"/>
      <c r="H855"/>
      <c r="I855"/>
      <c r="J855"/>
      <c r="K855"/>
      <c r="L855"/>
      <c r="M855"/>
      <c r="N855"/>
      <c r="O855"/>
      <c r="P855"/>
      <c r="Q855"/>
    </row>
    <row r="856" spans="1:17" ht="15" thickBot="1" x14ac:dyDescent="0.4">
      <c r="F856"/>
      <c r="G856"/>
      <c r="H856"/>
      <c r="I856"/>
      <c r="J856"/>
      <c r="K856"/>
      <c r="L856"/>
      <c r="M856"/>
      <c r="N856"/>
      <c r="O856"/>
      <c r="P856"/>
      <c r="Q856"/>
    </row>
    <row r="857" spans="1:17" ht="15" thickBot="1" x14ac:dyDescent="0.4">
      <c r="A857" s="785">
        <v>2023</v>
      </c>
      <c r="B857" s="728" t="s">
        <v>8</v>
      </c>
      <c r="C857" s="728" t="s">
        <v>307</v>
      </c>
      <c r="D857" s="733" t="s">
        <v>306</v>
      </c>
      <c r="F857"/>
      <c r="G857"/>
      <c r="H857"/>
      <c r="I857"/>
      <c r="J857"/>
      <c r="K857"/>
      <c r="L857"/>
      <c r="M857"/>
      <c r="N857"/>
      <c r="O857"/>
      <c r="P857"/>
      <c r="Q857"/>
    </row>
    <row r="858" spans="1:17" x14ac:dyDescent="0.35">
      <c r="A858" s="786"/>
      <c r="B858" s="779" t="s">
        <v>85</v>
      </c>
      <c r="C858" s="734"/>
      <c r="D858" s="735">
        <v>100</v>
      </c>
      <c r="F858"/>
      <c r="G858"/>
      <c r="H858"/>
      <c r="I858"/>
      <c r="J858"/>
      <c r="K858"/>
      <c r="L858"/>
      <c r="M858"/>
      <c r="N858"/>
      <c r="O858"/>
      <c r="P858"/>
      <c r="Q858"/>
    </row>
    <row r="859" spans="1:17" x14ac:dyDescent="0.35">
      <c r="A859" s="786"/>
      <c r="B859" s="777" t="s">
        <v>12</v>
      </c>
      <c r="C859" s="333">
        <v>73.367571533382204</v>
      </c>
      <c r="D859" s="736"/>
      <c r="F859"/>
      <c r="G859"/>
      <c r="H859"/>
      <c r="I859"/>
      <c r="J859"/>
      <c r="K859"/>
      <c r="L859"/>
      <c r="M859"/>
      <c r="N859"/>
      <c r="O859"/>
      <c r="P859"/>
      <c r="Q859"/>
    </row>
    <row r="860" spans="1:17" ht="15" thickBot="1" x14ac:dyDescent="0.4">
      <c r="A860" s="787"/>
      <c r="B860" s="722" t="s">
        <v>84</v>
      </c>
      <c r="C860" s="483">
        <v>26.6324284666178</v>
      </c>
      <c r="D860" s="737"/>
      <c r="F860"/>
      <c r="G860"/>
      <c r="H860"/>
      <c r="I860"/>
      <c r="J860"/>
      <c r="K860"/>
      <c r="L860"/>
      <c r="M860"/>
      <c r="N860"/>
      <c r="O860"/>
      <c r="P860"/>
      <c r="Q860"/>
    </row>
    <row r="861" spans="1:17" ht="15" thickBot="1" x14ac:dyDescent="0.4">
      <c r="A861" s="1"/>
      <c r="B861" s="1"/>
      <c r="C861" s="1"/>
      <c r="D861" s="1"/>
      <c r="J861"/>
      <c r="O861"/>
    </row>
    <row r="862" spans="1:17" ht="15" thickBot="1" x14ac:dyDescent="0.4">
      <c r="A862" s="785">
        <v>2022</v>
      </c>
      <c r="B862" s="728" t="s">
        <v>8</v>
      </c>
      <c r="C862" s="728" t="s">
        <v>307</v>
      </c>
      <c r="D862" s="733" t="s">
        <v>306</v>
      </c>
      <c r="J862"/>
      <c r="O862"/>
    </row>
    <row r="863" spans="1:17" x14ac:dyDescent="0.35">
      <c r="A863" s="786"/>
      <c r="B863" s="779" t="s">
        <v>85</v>
      </c>
      <c r="C863" s="734"/>
      <c r="D863" s="735">
        <v>100</v>
      </c>
      <c r="J863"/>
      <c r="O863"/>
    </row>
    <row r="864" spans="1:17" x14ac:dyDescent="0.35">
      <c r="A864" s="786"/>
      <c r="B864" s="777" t="s">
        <v>12</v>
      </c>
      <c r="C864" s="333">
        <v>72.463489623366598</v>
      </c>
      <c r="D864" s="736"/>
      <c r="J864"/>
      <c r="O864"/>
    </row>
    <row r="865" spans="1:17" ht="15" thickBot="1" x14ac:dyDescent="0.4">
      <c r="A865" s="787"/>
      <c r="B865" s="722" t="s">
        <v>84</v>
      </c>
      <c r="C865" s="483">
        <v>27.536510376633402</v>
      </c>
      <c r="D865" s="737"/>
      <c r="F865"/>
      <c r="G865"/>
      <c r="H865"/>
      <c r="I865"/>
      <c r="J865"/>
      <c r="K865"/>
      <c r="L865"/>
      <c r="M865"/>
      <c r="N865"/>
      <c r="O865"/>
      <c r="P865"/>
      <c r="Q865"/>
    </row>
    <row r="866" spans="1:17" ht="15" thickBot="1" x14ac:dyDescent="0.4">
      <c r="A866" s="776"/>
      <c r="B866" s="777"/>
      <c r="C866" s="333"/>
      <c r="D866" s="736"/>
      <c r="F866"/>
      <c r="G866"/>
      <c r="H866"/>
      <c r="I866"/>
      <c r="J866"/>
      <c r="K866"/>
      <c r="L866"/>
      <c r="M866"/>
      <c r="N866"/>
      <c r="O866"/>
      <c r="P866"/>
      <c r="Q866"/>
    </row>
    <row r="867" spans="1:17" ht="15" thickBot="1" x14ac:dyDescent="0.4">
      <c r="A867" s="785">
        <v>2021</v>
      </c>
      <c r="B867" s="728" t="s">
        <v>8</v>
      </c>
      <c r="C867" s="728" t="s">
        <v>307</v>
      </c>
      <c r="D867" s="733" t="s">
        <v>306</v>
      </c>
      <c r="F867"/>
      <c r="G867"/>
      <c r="H867"/>
      <c r="I867"/>
      <c r="J867"/>
      <c r="K867"/>
      <c r="L867"/>
      <c r="M867"/>
      <c r="N867"/>
      <c r="O867"/>
      <c r="P867"/>
      <c r="Q867"/>
    </row>
    <row r="868" spans="1:17" x14ac:dyDescent="0.35">
      <c r="A868" s="786"/>
      <c r="B868" s="779" t="s">
        <v>85</v>
      </c>
      <c r="C868" s="734"/>
      <c r="D868" s="735">
        <v>100</v>
      </c>
      <c r="F868"/>
      <c r="G868"/>
      <c r="H868"/>
      <c r="I868"/>
      <c r="J868"/>
      <c r="K868"/>
      <c r="L868"/>
      <c r="M868"/>
      <c r="N868"/>
      <c r="O868"/>
      <c r="P868"/>
      <c r="Q868"/>
    </row>
    <row r="869" spans="1:17" x14ac:dyDescent="0.35">
      <c r="A869" s="786"/>
      <c r="B869" s="777" t="s">
        <v>12</v>
      </c>
      <c r="C869" s="333">
        <v>72.782164421737093</v>
      </c>
      <c r="D869" s="736"/>
      <c r="F869"/>
      <c r="G869"/>
      <c r="H869"/>
      <c r="I869"/>
      <c r="J869"/>
      <c r="K869"/>
      <c r="L869"/>
      <c r="M869"/>
      <c r="N869"/>
      <c r="O869"/>
      <c r="P869"/>
      <c r="Q869"/>
    </row>
    <row r="870" spans="1:17" ht="15" thickBot="1" x14ac:dyDescent="0.4">
      <c r="A870" s="787"/>
      <c r="B870" s="722" t="s">
        <v>84</v>
      </c>
      <c r="C870" s="483">
        <v>27.2178355782629</v>
      </c>
      <c r="D870" s="737"/>
      <c r="F870"/>
      <c r="G870"/>
      <c r="H870"/>
      <c r="I870"/>
      <c r="J870"/>
      <c r="K870"/>
      <c r="L870"/>
      <c r="M870"/>
      <c r="N870"/>
      <c r="O870"/>
      <c r="P870"/>
      <c r="Q870"/>
    </row>
    <row r="871" spans="1:17" x14ac:dyDescent="0.35">
      <c r="A871" s="776"/>
      <c r="B871" s="777"/>
      <c r="C871" s="333"/>
      <c r="D871" s="736"/>
      <c r="F871"/>
      <c r="G871"/>
      <c r="H871"/>
      <c r="I871"/>
      <c r="J871"/>
      <c r="K871"/>
      <c r="L871"/>
      <c r="M871"/>
      <c r="N871"/>
      <c r="O871"/>
      <c r="P871"/>
      <c r="Q871"/>
    </row>
    <row r="872" spans="1:17" x14ac:dyDescent="0.35">
      <c r="A872" s="438" t="s">
        <v>404</v>
      </c>
      <c r="F872"/>
      <c r="G872"/>
      <c r="H872"/>
      <c r="I872"/>
      <c r="J872"/>
      <c r="K872"/>
      <c r="L872"/>
      <c r="M872"/>
      <c r="N872"/>
      <c r="O872"/>
      <c r="P872"/>
      <c r="Q872"/>
    </row>
    <row r="873" spans="1:17" x14ac:dyDescent="0.35">
      <c r="F873"/>
      <c r="G873"/>
      <c r="H873"/>
      <c r="I873"/>
      <c r="J873"/>
      <c r="K873"/>
      <c r="L873"/>
      <c r="M873"/>
      <c r="N873"/>
      <c r="O873"/>
      <c r="P873"/>
      <c r="Q873"/>
    </row>
    <row r="874" spans="1:17" ht="15" thickBot="1" x14ac:dyDescent="0.4">
      <c r="A874" s="585"/>
      <c r="B874" s="3" t="s">
        <v>145</v>
      </c>
      <c r="C874" s="3" t="s">
        <v>146</v>
      </c>
      <c r="D874" s="3" t="s">
        <v>147</v>
      </c>
      <c r="E874" s="4" t="s">
        <v>3</v>
      </c>
      <c r="F874"/>
      <c r="G874"/>
      <c r="H874"/>
      <c r="I874"/>
      <c r="J874"/>
      <c r="K874"/>
      <c r="L874"/>
      <c r="M874"/>
      <c r="N874"/>
      <c r="O874"/>
      <c r="P874"/>
      <c r="Q874"/>
    </row>
    <row r="875" spans="1:17" x14ac:dyDescent="0.35">
      <c r="A875" s="125" t="s">
        <v>301</v>
      </c>
      <c r="B875" s="32">
        <v>42.954880299999999</v>
      </c>
      <c r="C875" s="32">
        <v>42.334497149999997</v>
      </c>
      <c r="D875" s="126">
        <v>42.421729069999998</v>
      </c>
      <c r="E875" s="33">
        <v>0.20605398876221101</v>
      </c>
      <c r="F875"/>
      <c r="G875"/>
      <c r="H875"/>
      <c r="I875"/>
      <c r="J875"/>
      <c r="K875"/>
      <c r="L875"/>
      <c r="M875"/>
      <c r="N875"/>
      <c r="O875"/>
      <c r="P875"/>
      <c r="Q875"/>
    </row>
    <row r="876" spans="1:17" x14ac:dyDescent="0.35">
      <c r="A876" s="645" t="s">
        <v>302</v>
      </c>
      <c r="B876" s="30">
        <v>41.956730380000003</v>
      </c>
      <c r="C876" s="30">
        <v>41.669908739999997</v>
      </c>
      <c r="D876" s="119">
        <v>41.71600849</v>
      </c>
      <c r="E876" s="31">
        <v>0.11063079184463501</v>
      </c>
      <c r="F876"/>
      <c r="G876"/>
      <c r="H876"/>
      <c r="I876"/>
      <c r="J876"/>
      <c r="K876"/>
      <c r="L876"/>
      <c r="M876"/>
      <c r="N876"/>
      <c r="O876"/>
      <c r="P876"/>
      <c r="Q876"/>
    </row>
    <row r="877" spans="1:17" x14ac:dyDescent="0.35">
      <c r="A877" s="645" t="s">
        <v>303</v>
      </c>
      <c r="B877" s="30">
        <v>0.99814992000000002</v>
      </c>
      <c r="C877" s="30">
        <v>0.66458841000000002</v>
      </c>
      <c r="D877" s="119">
        <v>0.70572058000000004</v>
      </c>
      <c r="E877" s="31">
        <v>6.1891193678806502</v>
      </c>
      <c r="F877"/>
      <c r="G877"/>
      <c r="H877"/>
      <c r="I877"/>
      <c r="J877"/>
      <c r="K877"/>
      <c r="L877"/>
      <c r="M877"/>
      <c r="N877"/>
      <c r="O877"/>
      <c r="P877"/>
      <c r="Q877"/>
    </row>
    <row r="878" spans="1:17" x14ac:dyDescent="0.35">
      <c r="A878" s="127" t="s">
        <v>304</v>
      </c>
      <c r="B878" s="26">
        <v>27.646588170000001</v>
      </c>
      <c r="C878" s="26">
        <v>25.182584720000001</v>
      </c>
      <c r="D878" s="129">
        <v>23.362406589999999</v>
      </c>
      <c r="E878" s="33">
        <v>-7.2279241795001896</v>
      </c>
      <c r="F878"/>
      <c r="G878"/>
      <c r="H878"/>
      <c r="I878"/>
      <c r="J878"/>
      <c r="K878"/>
      <c r="L878"/>
      <c r="M878"/>
      <c r="N878"/>
      <c r="O878"/>
      <c r="P878"/>
      <c r="Q878"/>
    </row>
    <row r="879" spans="1:17" x14ac:dyDescent="0.35">
      <c r="A879" s="506" t="s">
        <v>305</v>
      </c>
      <c r="B879" s="30">
        <v>21.860111660000001</v>
      </c>
      <c r="C879" s="30">
        <v>20.393977939999999</v>
      </c>
      <c r="D879" s="119">
        <v>19.422984870000001</v>
      </c>
      <c r="E879" s="31">
        <v>-4.7611754453040298</v>
      </c>
      <c r="F879"/>
      <c r="G879"/>
      <c r="H879"/>
      <c r="I879"/>
      <c r="J879"/>
      <c r="K879"/>
      <c r="L879"/>
      <c r="M879"/>
      <c r="N879"/>
      <c r="O879"/>
      <c r="P879"/>
      <c r="Q879"/>
    </row>
    <row r="880" spans="1:17" x14ac:dyDescent="0.35">
      <c r="A880" s="127" t="s">
        <v>306</v>
      </c>
      <c r="B880" s="26">
        <v>10.267792</v>
      </c>
      <c r="C880" s="26">
        <v>10.142434</v>
      </c>
      <c r="D880" s="129">
        <v>9.2298120000000008</v>
      </c>
      <c r="E880" s="33">
        <v>-8.9980570738739907</v>
      </c>
      <c r="F880"/>
      <c r="G880"/>
      <c r="H880"/>
      <c r="I880"/>
      <c r="J880"/>
      <c r="K880"/>
      <c r="L880"/>
      <c r="M880"/>
      <c r="N880"/>
      <c r="O880"/>
      <c r="P880"/>
      <c r="Q880"/>
    </row>
    <row r="881" spans="1:17" ht="15" thickBot="1" x14ac:dyDescent="0.4">
      <c r="A881" s="124" t="s">
        <v>307</v>
      </c>
      <c r="B881" s="30">
        <v>0.92329000000000006</v>
      </c>
      <c r="C881" s="30">
        <v>0.79496230000000001</v>
      </c>
      <c r="D881" s="119">
        <v>0.61848897000000003</v>
      </c>
      <c r="E881" s="31">
        <v>-22.198955849855999</v>
      </c>
      <c r="F881"/>
      <c r="G881"/>
      <c r="H881"/>
      <c r="I881"/>
      <c r="J881"/>
      <c r="K881"/>
      <c r="L881"/>
      <c r="M881"/>
      <c r="N881"/>
      <c r="O881"/>
      <c r="P881"/>
      <c r="Q881"/>
    </row>
    <row r="882" spans="1:17" x14ac:dyDescent="0.35">
      <c r="A882" s="618" t="s">
        <v>52</v>
      </c>
      <c r="B882" s="114">
        <v>81.792550469999995</v>
      </c>
      <c r="C882" s="114">
        <v>78.454478170000002</v>
      </c>
      <c r="D882" s="659">
        <v>75.632436630000001</v>
      </c>
      <c r="E882" s="116">
        <v>-3.59704328653494</v>
      </c>
      <c r="F882"/>
      <c r="G882"/>
      <c r="H882"/>
      <c r="I882"/>
      <c r="J882"/>
      <c r="K882"/>
      <c r="L882"/>
      <c r="M882"/>
      <c r="N882"/>
      <c r="O882"/>
      <c r="P882"/>
      <c r="Q882"/>
    </row>
    <row r="883" spans="1:17" x14ac:dyDescent="0.35">
      <c r="F883"/>
      <c r="G883"/>
      <c r="H883"/>
      <c r="I883"/>
      <c r="J883"/>
      <c r="K883"/>
      <c r="L883"/>
      <c r="M883"/>
      <c r="N883"/>
      <c r="O883"/>
      <c r="P883"/>
      <c r="Q883"/>
    </row>
    <row r="884" spans="1:17" x14ac:dyDescent="0.35">
      <c r="A884" s="438" t="s">
        <v>405</v>
      </c>
      <c r="F884"/>
      <c r="G884"/>
      <c r="H884"/>
      <c r="I884"/>
      <c r="J884"/>
      <c r="K884"/>
      <c r="L884"/>
      <c r="M884"/>
      <c r="N884"/>
      <c r="O884"/>
      <c r="P884"/>
      <c r="Q884"/>
    </row>
    <row r="885" spans="1:17" x14ac:dyDescent="0.35">
      <c r="F885"/>
      <c r="G885"/>
      <c r="H885"/>
      <c r="I885"/>
      <c r="J885"/>
      <c r="K885"/>
      <c r="L885"/>
      <c r="M885"/>
      <c r="N885"/>
      <c r="O885"/>
      <c r="P885"/>
      <c r="Q885"/>
    </row>
    <row r="886" spans="1:17" ht="15" thickBot="1" x14ac:dyDescent="0.4">
      <c r="A886" s="660"/>
      <c r="B886" s="250" t="s">
        <v>145</v>
      </c>
      <c r="C886" s="250" t="s">
        <v>146</v>
      </c>
      <c r="D886" s="250" t="s">
        <v>147</v>
      </c>
      <c r="E886" s="215" t="s">
        <v>3</v>
      </c>
      <c r="F886"/>
      <c r="G886"/>
      <c r="H886"/>
      <c r="I886"/>
      <c r="J886"/>
      <c r="K886"/>
      <c r="L886"/>
      <c r="M886"/>
      <c r="N886"/>
      <c r="O886"/>
      <c r="P886"/>
      <c r="Q886"/>
    </row>
    <row r="887" spans="1:17" x14ac:dyDescent="0.35">
      <c r="A887" s="322" t="s">
        <v>9</v>
      </c>
      <c r="B887" s="195">
        <v>47.67</v>
      </c>
      <c r="C887" s="195">
        <v>47.81</v>
      </c>
      <c r="D887" s="195">
        <v>49.35</v>
      </c>
      <c r="E887" s="255">
        <v>1.54</v>
      </c>
      <c r="F887"/>
      <c r="G887" s="766"/>
      <c r="H887" s="766"/>
      <c r="I887" s="766"/>
      <c r="J887" s="766"/>
      <c r="K887"/>
      <c r="L887"/>
      <c r="M887"/>
      <c r="N887"/>
      <c r="O887"/>
      <c r="P887"/>
      <c r="Q887"/>
    </row>
    <row r="888" spans="1:17" x14ac:dyDescent="0.35">
      <c r="A888" s="323" t="s">
        <v>12</v>
      </c>
      <c r="B888" s="200">
        <v>17.39</v>
      </c>
      <c r="C888" s="262">
        <v>17.399999999999999</v>
      </c>
      <c r="D888" s="262">
        <v>16.57</v>
      </c>
      <c r="E888" s="201">
        <v>-0.83</v>
      </c>
      <c r="F888"/>
      <c r="G888" s="766"/>
      <c r="H888" s="766"/>
      <c r="I888" s="766"/>
      <c r="J888" s="766"/>
      <c r="K888"/>
      <c r="L888"/>
      <c r="M888"/>
      <c r="N888"/>
      <c r="O888"/>
      <c r="P888"/>
      <c r="Q888"/>
    </row>
    <row r="889" spans="1:17" x14ac:dyDescent="0.35">
      <c r="A889" s="322" t="s">
        <v>85</v>
      </c>
      <c r="B889" s="195">
        <v>9.48</v>
      </c>
      <c r="C889" s="195">
        <v>12.93</v>
      </c>
      <c r="D889" s="195">
        <v>12.2</v>
      </c>
      <c r="E889" s="255">
        <v>-0.72</v>
      </c>
      <c r="F889"/>
      <c r="G889" s="766"/>
      <c r="H889" s="766"/>
      <c r="I889" s="766"/>
      <c r="J889" s="766"/>
      <c r="K889"/>
      <c r="L889"/>
      <c r="M889"/>
      <c r="N889"/>
      <c r="O889"/>
      <c r="P889"/>
      <c r="Q889"/>
    </row>
    <row r="890" spans="1:17" x14ac:dyDescent="0.35">
      <c r="A890" s="323" t="s">
        <v>292</v>
      </c>
      <c r="B890" s="200">
        <v>6.09</v>
      </c>
      <c r="C890" s="262">
        <v>6.07</v>
      </c>
      <c r="D890" s="262">
        <v>5.95</v>
      </c>
      <c r="E890" s="201">
        <v>-0.12</v>
      </c>
      <c r="F890"/>
      <c r="G890" s="766"/>
      <c r="H890" s="766"/>
      <c r="I890" s="766"/>
      <c r="J890" s="766"/>
      <c r="K890"/>
      <c r="L890"/>
      <c r="M890"/>
      <c r="N890"/>
      <c r="O890"/>
      <c r="P890"/>
      <c r="Q890"/>
    </row>
    <row r="891" spans="1:17" x14ac:dyDescent="0.35">
      <c r="A891" s="322" t="s">
        <v>84</v>
      </c>
      <c r="B891" s="195">
        <v>5.84</v>
      </c>
      <c r="C891" s="195">
        <v>5.57</v>
      </c>
      <c r="D891" s="195">
        <v>5.39</v>
      </c>
      <c r="E891" s="255">
        <v>-0.18</v>
      </c>
      <c r="F891"/>
      <c r="G891" s="766"/>
      <c r="H891" s="766"/>
      <c r="I891" s="766"/>
      <c r="J891" s="766"/>
      <c r="K891"/>
      <c r="L891"/>
      <c r="M891"/>
      <c r="N891"/>
      <c r="O891"/>
      <c r="P891"/>
      <c r="Q891"/>
    </row>
    <row r="892" spans="1:17" x14ac:dyDescent="0.35">
      <c r="A892" s="323" t="s">
        <v>363</v>
      </c>
      <c r="B892" s="200">
        <v>4.09</v>
      </c>
      <c r="C892" s="262">
        <v>4.13</v>
      </c>
      <c r="D892" s="262">
        <v>4.25</v>
      </c>
      <c r="E892" s="201">
        <v>0.12</v>
      </c>
      <c r="F892"/>
      <c r="G892" s="766"/>
      <c r="H892" s="766"/>
      <c r="I892" s="766"/>
      <c r="J892" s="766"/>
      <c r="K892"/>
      <c r="L892"/>
      <c r="M892"/>
      <c r="N892"/>
      <c r="O892"/>
      <c r="P892"/>
      <c r="Q892"/>
    </row>
    <row r="893" spans="1:17" x14ac:dyDescent="0.35">
      <c r="A893" s="661" t="s">
        <v>406</v>
      </c>
      <c r="B893" s="337">
        <v>3.07</v>
      </c>
      <c r="C893" s="407" t="s">
        <v>69</v>
      </c>
      <c r="D893" s="345" t="s">
        <v>69</v>
      </c>
      <c r="E893" s="656" t="s">
        <v>69</v>
      </c>
      <c r="F893"/>
      <c r="G893" s="766"/>
      <c r="H893" s="766"/>
      <c r="I893" s="766"/>
      <c r="J893" s="766"/>
      <c r="K893"/>
      <c r="L893"/>
      <c r="M893"/>
      <c r="N893"/>
      <c r="O893"/>
      <c r="P893"/>
      <c r="Q893"/>
    </row>
    <row r="894" spans="1:17" x14ac:dyDescent="0.35">
      <c r="A894" s="323" t="s">
        <v>14</v>
      </c>
      <c r="B894" s="200">
        <v>6.37</v>
      </c>
      <c r="C894" s="262">
        <v>6.1</v>
      </c>
      <c r="D894" s="262">
        <v>6.29</v>
      </c>
      <c r="E894" s="201">
        <v>0.19</v>
      </c>
      <c r="F894" s="28"/>
      <c r="G894" s="766"/>
      <c r="H894" s="766"/>
      <c r="I894" s="766"/>
      <c r="J894" s="766"/>
    </row>
    <row r="895" spans="1:17" x14ac:dyDescent="0.35">
      <c r="F895"/>
      <c r="G895" s="766"/>
      <c r="H895" s="766"/>
      <c r="I895" s="766"/>
      <c r="J895" s="766"/>
      <c r="K895"/>
      <c r="L895"/>
      <c r="M895"/>
      <c r="N895"/>
      <c r="O895"/>
      <c r="P895"/>
      <c r="Q895"/>
    </row>
    <row r="896" spans="1:17" x14ac:dyDescent="0.35">
      <c r="A896" s="438" t="s">
        <v>407</v>
      </c>
      <c r="F896"/>
      <c r="G896" s="766"/>
      <c r="H896" s="766"/>
      <c r="I896" s="766"/>
      <c r="J896" s="766"/>
      <c r="K896"/>
      <c r="L896"/>
      <c r="M896"/>
      <c r="N896"/>
      <c r="O896"/>
      <c r="P896"/>
      <c r="Q896"/>
    </row>
    <row r="897" spans="1:17" x14ac:dyDescent="0.35">
      <c r="F897"/>
      <c r="G897" s="766"/>
      <c r="H897" s="766"/>
      <c r="I897" s="766"/>
      <c r="J897" s="766"/>
      <c r="K897"/>
      <c r="L897"/>
      <c r="M897"/>
      <c r="N897"/>
      <c r="O897"/>
      <c r="P897"/>
      <c r="Q897"/>
    </row>
    <row r="898" spans="1:17" ht="15" thickBot="1" x14ac:dyDescent="0.4">
      <c r="A898" s="338"/>
      <c r="B898" s="250" t="s">
        <v>145</v>
      </c>
      <c r="C898" s="250" t="s">
        <v>146</v>
      </c>
      <c r="D898" s="250" t="s">
        <v>147</v>
      </c>
      <c r="E898" s="215" t="s">
        <v>3</v>
      </c>
      <c r="F898"/>
      <c r="G898" s="766"/>
      <c r="H898" s="766"/>
      <c r="I898" s="766"/>
      <c r="J898" s="766"/>
      <c r="K898"/>
      <c r="L898"/>
      <c r="M898"/>
      <c r="N898"/>
      <c r="O898"/>
      <c r="P898"/>
      <c r="Q898"/>
    </row>
    <row r="899" spans="1:17" x14ac:dyDescent="0.35">
      <c r="A899" s="322" t="s">
        <v>12</v>
      </c>
      <c r="B899" s="195">
        <v>45.88</v>
      </c>
      <c r="C899" s="195">
        <v>47.26</v>
      </c>
      <c r="D899" s="195">
        <v>47.59</v>
      </c>
      <c r="E899" s="255">
        <v>0.33</v>
      </c>
      <c r="F899"/>
      <c r="G899" s="766"/>
      <c r="H899" s="766"/>
      <c r="I899" s="766"/>
      <c r="J899" s="766"/>
      <c r="K899"/>
      <c r="L899"/>
      <c r="M899"/>
      <c r="N899"/>
      <c r="O899"/>
      <c r="P899"/>
      <c r="Q899"/>
    </row>
    <row r="900" spans="1:17" x14ac:dyDescent="0.35">
      <c r="A900" s="662" t="s">
        <v>292</v>
      </c>
      <c r="B900" s="200">
        <v>16.420000000000002</v>
      </c>
      <c r="C900" s="262">
        <v>17.09</v>
      </c>
      <c r="D900" s="262">
        <v>17.309999999999999</v>
      </c>
      <c r="E900" s="201">
        <v>0.22</v>
      </c>
      <c r="F900"/>
      <c r="G900" s="766"/>
      <c r="H900" s="766"/>
      <c r="I900" s="766"/>
      <c r="J900" s="766"/>
      <c r="K900"/>
      <c r="L900"/>
      <c r="M900"/>
      <c r="N900"/>
      <c r="O900"/>
      <c r="P900"/>
      <c r="Q900"/>
    </row>
    <row r="901" spans="1:17" x14ac:dyDescent="0.35">
      <c r="A901" s="322" t="s">
        <v>84</v>
      </c>
      <c r="B901" s="195">
        <v>15</v>
      </c>
      <c r="C901" s="195">
        <v>14.73</v>
      </c>
      <c r="D901" s="195">
        <v>14.57</v>
      </c>
      <c r="E901" s="255">
        <v>-0.16</v>
      </c>
      <c r="F901"/>
      <c r="G901" s="766"/>
      <c r="H901" s="766"/>
      <c r="I901" s="766"/>
      <c r="J901" s="766"/>
      <c r="K901"/>
      <c r="L901"/>
      <c r="M901"/>
      <c r="N901"/>
      <c r="O901"/>
      <c r="P901"/>
      <c r="Q901"/>
    </row>
    <row r="902" spans="1:17" x14ac:dyDescent="0.35">
      <c r="A902" s="323" t="s">
        <v>363</v>
      </c>
      <c r="B902" s="200">
        <v>11.27</v>
      </c>
      <c r="C902" s="262">
        <v>8.83</v>
      </c>
      <c r="D902" s="262">
        <v>7.81</v>
      </c>
      <c r="E902" s="201">
        <v>-1.02</v>
      </c>
      <c r="F902"/>
      <c r="G902" s="766"/>
      <c r="H902" s="766"/>
      <c r="I902" s="766"/>
      <c r="J902" s="766"/>
      <c r="K902"/>
      <c r="L902"/>
      <c r="M902"/>
      <c r="N902"/>
      <c r="O902"/>
      <c r="P902"/>
      <c r="Q902"/>
    </row>
    <row r="903" spans="1:17" x14ac:dyDescent="0.35">
      <c r="A903" s="322" t="s">
        <v>309</v>
      </c>
      <c r="B903" s="195">
        <v>2.2999999999999998</v>
      </c>
      <c r="C903" s="195">
        <v>2.4900000000000002</v>
      </c>
      <c r="D903" s="195">
        <v>2.6</v>
      </c>
      <c r="E903" s="255">
        <v>0.11</v>
      </c>
      <c r="F903"/>
      <c r="G903" s="766"/>
      <c r="H903" s="766"/>
      <c r="I903" s="766"/>
      <c r="J903" s="766"/>
      <c r="K903"/>
      <c r="L903"/>
      <c r="M903"/>
      <c r="N903"/>
      <c r="O903"/>
      <c r="P903"/>
      <c r="Q903"/>
    </row>
    <row r="904" spans="1:17" x14ac:dyDescent="0.35">
      <c r="A904" s="663" t="s">
        <v>310</v>
      </c>
      <c r="B904" s="262" t="s">
        <v>69</v>
      </c>
      <c r="C904" s="262" t="s">
        <v>69</v>
      </c>
      <c r="D904" s="262">
        <v>2.21</v>
      </c>
      <c r="E904" s="328" t="s">
        <v>69</v>
      </c>
      <c r="F904"/>
      <c r="G904" s="766"/>
      <c r="H904" s="766"/>
      <c r="I904" s="766"/>
      <c r="J904" s="766"/>
      <c r="K904"/>
      <c r="L904"/>
      <c r="M904"/>
      <c r="N904"/>
      <c r="O904"/>
      <c r="P904"/>
      <c r="Q904"/>
    </row>
    <row r="905" spans="1:17" x14ac:dyDescent="0.35">
      <c r="A905" s="661" t="s">
        <v>14</v>
      </c>
      <c r="B905" s="337">
        <v>9.1300000000000008</v>
      </c>
      <c r="C905" s="407">
        <v>9.6</v>
      </c>
      <c r="D905" s="407">
        <v>7.92</v>
      </c>
      <c r="E905" s="392">
        <v>-1.69</v>
      </c>
      <c r="F905"/>
      <c r="G905" s="766"/>
      <c r="H905" s="766"/>
      <c r="I905" s="766"/>
      <c r="J905" s="766"/>
      <c r="K905"/>
      <c r="L905"/>
      <c r="M905"/>
      <c r="N905"/>
      <c r="O905"/>
      <c r="P905"/>
      <c r="Q905"/>
    </row>
    <row r="906" spans="1:17" x14ac:dyDescent="0.35">
      <c r="F906"/>
      <c r="G906" s="766"/>
      <c r="H906" s="766"/>
      <c r="I906" s="766"/>
      <c r="J906" s="766"/>
      <c r="K906"/>
      <c r="L906"/>
      <c r="M906"/>
      <c r="N906"/>
      <c r="O906"/>
      <c r="P906"/>
      <c r="Q906"/>
    </row>
    <row r="907" spans="1:17" x14ac:dyDescent="0.35">
      <c r="A907" s="714" t="s">
        <v>408</v>
      </c>
      <c r="F907"/>
      <c r="G907" s="766"/>
      <c r="H907" s="766"/>
      <c r="I907" s="766"/>
      <c r="J907" s="766"/>
      <c r="K907"/>
      <c r="L907"/>
      <c r="M907"/>
      <c r="N907"/>
      <c r="O907"/>
      <c r="P907"/>
      <c r="Q907"/>
    </row>
    <row r="908" spans="1:17" x14ac:dyDescent="0.35">
      <c r="F908"/>
      <c r="G908" s="766"/>
      <c r="H908" s="766"/>
      <c r="I908" s="766"/>
      <c r="J908" s="766"/>
      <c r="K908"/>
      <c r="L908"/>
      <c r="M908"/>
      <c r="N908"/>
      <c r="O908"/>
      <c r="P908"/>
      <c r="Q908"/>
    </row>
    <row r="909" spans="1:17" ht="15" thickBot="1" x14ac:dyDescent="0.4">
      <c r="A909" s="664" t="s">
        <v>194</v>
      </c>
      <c r="B909" s="250" t="s">
        <v>145</v>
      </c>
      <c r="C909" s="319" t="s">
        <v>146</v>
      </c>
      <c r="D909" s="319" t="s">
        <v>147</v>
      </c>
      <c r="E909" s="215" t="s">
        <v>3</v>
      </c>
      <c r="F909"/>
      <c r="G909" s="766"/>
      <c r="H909" s="766"/>
      <c r="I909" s="766"/>
      <c r="J909" s="766"/>
      <c r="K909"/>
      <c r="L909"/>
      <c r="M909"/>
      <c r="N909"/>
      <c r="O909"/>
      <c r="P909"/>
      <c r="Q909"/>
    </row>
    <row r="910" spans="1:17" x14ac:dyDescent="0.35">
      <c r="A910" s="665" t="s">
        <v>9</v>
      </c>
      <c r="B910" s="594">
        <v>90.77</v>
      </c>
      <c r="C910" s="594">
        <v>88.6</v>
      </c>
      <c r="D910" s="594">
        <v>87.99</v>
      </c>
      <c r="E910" s="396">
        <v>-0.61</v>
      </c>
      <c r="F910"/>
      <c r="G910" s="766"/>
      <c r="H910" s="766"/>
      <c r="I910" s="766"/>
      <c r="J910" s="766"/>
      <c r="K910"/>
      <c r="L910"/>
      <c r="M910"/>
      <c r="N910"/>
      <c r="O910"/>
      <c r="P910"/>
      <c r="Q910"/>
    </row>
    <row r="911" spans="1:17" x14ac:dyDescent="0.35">
      <c r="A911" s="663" t="s">
        <v>363</v>
      </c>
      <c r="B911" s="382" t="s">
        <v>69</v>
      </c>
      <c r="C911" s="382">
        <v>2.23</v>
      </c>
      <c r="D911" s="382">
        <v>3.16</v>
      </c>
      <c r="E911" s="391">
        <v>0.93</v>
      </c>
      <c r="F911"/>
      <c r="G911" s="766"/>
      <c r="H911" s="766"/>
      <c r="I911" s="766"/>
      <c r="J911" s="766"/>
      <c r="K911"/>
      <c r="L911"/>
      <c r="M911"/>
      <c r="N911"/>
      <c r="O911"/>
      <c r="P911"/>
      <c r="Q911"/>
    </row>
    <row r="912" spans="1:17" x14ac:dyDescent="0.35">
      <c r="A912" s="666" t="s">
        <v>12</v>
      </c>
      <c r="B912" s="594">
        <v>2.6</v>
      </c>
      <c r="C912" s="594">
        <v>3.25</v>
      </c>
      <c r="D912" s="594">
        <v>2.64</v>
      </c>
      <c r="E912" s="396">
        <v>-0.61</v>
      </c>
      <c r="F912"/>
      <c r="G912" s="766"/>
      <c r="H912" s="766"/>
      <c r="I912" s="766"/>
      <c r="J912" s="766"/>
      <c r="K912"/>
      <c r="L912"/>
      <c r="M912"/>
      <c r="N912"/>
      <c r="O912"/>
      <c r="P912"/>
      <c r="Q912"/>
    </row>
    <row r="913" spans="1:17" x14ac:dyDescent="0.35">
      <c r="A913" s="233" t="s">
        <v>14</v>
      </c>
      <c r="B913" s="382">
        <v>6.63</v>
      </c>
      <c r="C913" s="382">
        <v>5.92</v>
      </c>
      <c r="D913" s="382">
        <v>6.22</v>
      </c>
      <c r="E913" s="391">
        <v>0.3</v>
      </c>
      <c r="F913"/>
      <c r="G913" s="766"/>
      <c r="H913" s="766"/>
      <c r="I913" s="766"/>
      <c r="J913" s="766"/>
      <c r="K913"/>
      <c r="L913"/>
      <c r="M913"/>
      <c r="N913"/>
      <c r="O913"/>
      <c r="P913"/>
      <c r="Q913"/>
    </row>
    <row r="914" spans="1:17" x14ac:dyDescent="0.35">
      <c r="C914" s="382"/>
      <c r="D914" s="382"/>
      <c r="E914" s="382"/>
      <c r="F914"/>
      <c r="G914"/>
      <c r="H914"/>
      <c r="I914"/>
      <c r="J914"/>
      <c r="K914"/>
      <c r="L914"/>
      <c r="M914"/>
      <c r="N914"/>
      <c r="O914"/>
      <c r="P914"/>
      <c r="Q914"/>
    </row>
    <row r="915" spans="1:17" x14ac:dyDescent="0.35">
      <c r="A915" s="438" t="s">
        <v>409</v>
      </c>
      <c r="F915"/>
      <c r="G915"/>
      <c r="H915"/>
      <c r="I915"/>
      <c r="J915"/>
      <c r="K915"/>
      <c r="L915"/>
      <c r="M915"/>
      <c r="N915"/>
      <c r="O915"/>
      <c r="P915"/>
      <c r="Q915"/>
    </row>
    <row r="916" spans="1:17" ht="15" thickBot="1" x14ac:dyDescent="0.4">
      <c r="F916"/>
      <c r="G916"/>
      <c r="H916"/>
      <c r="I916"/>
      <c r="J916"/>
      <c r="K916"/>
      <c r="L916"/>
      <c r="M916"/>
      <c r="N916"/>
      <c r="O916"/>
      <c r="P916"/>
      <c r="Q916"/>
    </row>
    <row r="917" spans="1:17" ht="15" thickBot="1" x14ac:dyDescent="0.4">
      <c r="A917" s="785">
        <v>2023</v>
      </c>
      <c r="B917" s="728" t="s">
        <v>8</v>
      </c>
      <c r="C917" s="728" t="s">
        <v>307</v>
      </c>
      <c r="D917" s="733" t="s">
        <v>306</v>
      </c>
      <c r="F917"/>
      <c r="G917"/>
      <c r="H917"/>
      <c r="I917"/>
      <c r="J917"/>
      <c r="K917"/>
      <c r="L917"/>
      <c r="M917"/>
      <c r="N917"/>
      <c r="O917"/>
      <c r="P917"/>
      <c r="Q917"/>
    </row>
    <row r="918" spans="1:17" x14ac:dyDescent="0.35">
      <c r="A918" s="786"/>
      <c r="B918" s="779" t="s">
        <v>85</v>
      </c>
      <c r="C918" s="734"/>
      <c r="D918" s="735">
        <v>100</v>
      </c>
      <c r="F918"/>
      <c r="G918"/>
      <c r="H918"/>
      <c r="I918"/>
      <c r="J918"/>
      <c r="K918"/>
      <c r="L918"/>
      <c r="M918"/>
      <c r="N918"/>
      <c r="O918"/>
      <c r="P918"/>
      <c r="Q918"/>
    </row>
    <row r="919" spans="1:17" x14ac:dyDescent="0.35">
      <c r="A919" s="786"/>
      <c r="B919" s="777" t="s">
        <v>12</v>
      </c>
      <c r="C919" s="333">
        <v>70.441492081451798</v>
      </c>
      <c r="D919" s="736"/>
      <c r="F919"/>
      <c r="G919"/>
      <c r="H919"/>
      <c r="I919"/>
      <c r="J919"/>
      <c r="K919"/>
      <c r="L919"/>
      <c r="M919"/>
      <c r="N919"/>
      <c r="O919"/>
      <c r="P919"/>
      <c r="Q919"/>
    </row>
    <row r="920" spans="1:17" ht="15" thickBot="1" x14ac:dyDescent="0.4">
      <c r="A920" s="787"/>
      <c r="B920" s="722" t="s">
        <v>84</v>
      </c>
      <c r="C920" s="483">
        <v>29.558507918548202</v>
      </c>
      <c r="D920" s="737"/>
      <c r="F920"/>
      <c r="G920"/>
      <c r="H920"/>
      <c r="I920"/>
      <c r="J920"/>
      <c r="K920"/>
      <c r="L920"/>
      <c r="M920"/>
      <c r="N920"/>
      <c r="O920"/>
      <c r="P920"/>
      <c r="Q920"/>
    </row>
    <row r="921" spans="1:17" ht="15" thickBot="1" x14ac:dyDescent="0.4">
      <c r="F921"/>
      <c r="G921"/>
      <c r="H921"/>
      <c r="I921"/>
      <c r="J921"/>
      <c r="K921"/>
      <c r="L921"/>
      <c r="M921"/>
      <c r="N921"/>
      <c r="O921"/>
      <c r="P921"/>
      <c r="Q921"/>
    </row>
    <row r="922" spans="1:17" ht="15" thickBot="1" x14ac:dyDescent="0.4">
      <c r="A922" s="785">
        <v>2022</v>
      </c>
      <c r="B922" s="728" t="s">
        <v>8</v>
      </c>
      <c r="C922" s="728" t="s">
        <v>307</v>
      </c>
      <c r="D922" s="733" t="s">
        <v>306</v>
      </c>
      <c r="F922"/>
      <c r="G922"/>
      <c r="H922"/>
      <c r="I922"/>
      <c r="J922"/>
      <c r="K922"/>
      <c r="L922"/>
      <c r="M922"/>
      <c r="N922"/>
      <c r="O922"/>
      <c r="P922"/>
      <c r="Q922"/>
    </row>
    <row r="923" spans="1:17" x14ac:dyDescent="0.35">
      <c r="A923" s="786"/>
      <c r="B923" s="779" t="s">
        <v>85</v>
      </c>
      <c r="C923" s="734"/>
      <c r="D923" s="735">
        <v>100</v>
      </c>
      <c r="F923"/>
      <c r="G923"/>
      <c r="H923"/>
      <c r="I923"/>
      <c r="J923"/>
      <c r="K923"/>
      <c r="L923"/>
      <c r="M923"/>
      <c r="N923"/>
      <c r="O923"/>
      <c r="P923"/>
      <c r="Q923"/>
    </row>
    <row r="924" spans="1:17" x14ac:dyDescent="0.35">
      <c r="A924" s="786"/>
      <c r="B924" s="777" t="s">
        <v>12</v>
      </c>
      <c r="C924" s="333">
        <v>69.772238883633506</v>
      </c>
      <c r="D924" s="736"/>
      <c r="F924"/>
      <c r="G924"/>
      <c r="H924"/>
      <c r="I924"/>
      <c r="J924"/>
      <c r="K924"/>
      <c r="L924"/>
      <c r="M924"/>
      <c r="N924"/>
      <c r="O924"/>
      <c r="P924"/>
      <c r="Q924"/>
    </row>
    <row r="925" spans="1:17" ht="15" thickBot="1" x14ac:dyDescent="0.4">
      <c r="A925" s="787"/>
      <c r="B925" s="722" t="s">
        <v>84</v>
      </c>
      <c r="C925" s="483">
        <v>30.227761116366501</v>
      </c>
      <c r="D925" s="737"/>
      <c r="F925"/>
      <c r="K925"/>
      <c r="L925"/>
      <c r="M925"/>
      <c r="N925" s="745"/>
      <c r="O925" s="776"/>
      <c r="P925" s="776"/>
      <c r="Q925" s="745"/>
    </row>
    <row r="926" spans="1:17" ht="15" thickBot="1" x14ac:dyDescent="0.4">
      <c r="A926" s="1"/>
      <c r="B926" s="1"/>
      <c r="C926" s="1"/>
      <c r="D926" s="1"/>
      <c r="F926"/>
      <c r="K926"/>
      <c r="L926"/>
      <c r="M926"/>
      <c r="N926" s="788"/>
      <c r="O926" s="777"/>
      <c r="P926" s="778"/>
      <c r="Q926" s="721"/>
    </row>
    <row r="927" spans="1:17" ht="14.5" customHeight="1" thickBot="1" x14ac:dyDescent="0.4">
      <c r="A927" s="785">
        <v>2021</v>
      </c>
      <c r="B927" s="728" t="s">
        <v>8</v>
      </c>
      <c r="C927" s="728" t="s">
        <v>307</v>
      </c>
      <c r="D927" s="733" t="s">
        <v>306</v>
      </c>
      <c r="F927"/>
      <c r="K927"/>
      <c r="L927"/>
      <c r="M927"/>
      <c r="N927" s="788"/>
      <c r="O927" s="777"/>
      <c r="P927" s="333"/>
      <c r="Q927" s="736"/>
    </row>
    <row r="928" spans="1:17" x14ac:dyDescent="0.35">
      <c r="A928" s="786"/>
      <c r="B928" s="779" t="s">
        <v>85</v>
      </c>
      <c r="C928" s="734"/>
      <c r="D928" s="735">
        <v>100</v>
      </c>
      <c r="F928"/>
      <c r="K928"/>
      <c r="L928"/>
      <c r="M928"/>
      <c r="N928" s="788"/>
      <c r="O928" s="777"/>
      <c r="P928" s="333"/>
      <c r="Q928" s="736"/>
    </row>
    <row r="929" spans="1:17" x14ac:dyDescent="0.35">
      <c r="A929" s="786"/>
      <c r="B929" s="777" t="s">
        <v>12</v>
      </c>
      <c r="C929" s="333">
        <v>69.763089769238604</v>
      </c>
      <c r="D929" s="736"/>
      <c r="F929"/>
      <c r="K929"/>
      <c r="L929"/>
      <c r="M929"/>
      <c r="N929" s="776"/>
      <c r="O929" s="777"/>
      <c r="P929" s="333"/>
      <c r="Q929" s="736"/>
    </row>
    <row r="930" spans="1:17" ht="15" thickBot="1" x14ac:dyDescent="0.4">
      <c r="A930" s="787"/>
      <c r="B930" s="722" t="s">
        <v>84</v>
      </c>
      <c r="C930" s="483">
        <v>30.2369102307613</v>
      </c>
      <c r="D930" s="737"/>
      <c r="F930"/>
      <c r="K930"/>
      <c r="L930"/>
      <c r="M930"/>
      <c r="N930" s="776"/>
      <c r="O930" s="777"/>
      <c r="P930" s="333"/>
      <c r="Q930" s="736"/>
    </row>
    <row r="931" spans="1:17" x14ac:dyDescent="0.35">
      <c r="A931" s="1"/>
      <c r="B931" s="1"/>
      <c r="C931" s="1"/>
      <c r="D931" s="1"/>
      <c r="F931"/>
      <c r="K931"/>
      <c r="L931"/>
      <c r="M931"/>
      <c r="N931" s="776"/>
      <c r="O931" s="777"/>
      <c r="P931" s="333"/>
      <c r="Q931" s="736"/>
    </row>
    <row r="932" spans="1:17" ht="13" customHeight="1" x14ac:dyDescent="0.35">
      <c r="F932"/>
      <c r="G932"/>
      <c r="H932"/>
      <c r="I932"/>
      <c r="J932"/>
      <c r="K932"/>
      <c r="L932"/>
      <c r="M932"/>
      <c r="N932"/>
      <c r="O932"/>
      <c r="P932"/>
      <c r="Q932"/>
    </row>
    <row r="933" spans="1:17" x14ac:dyDescent="0.35">
      <c r="A933" s="494" t="s">
        <v>410</v>
      </c>
      <c r="B933" s="435"/>
      <c r="C933" s="435"/>
      <c r="D933" s="435"/>
      <c r="E933" s="435"/>
      <c r="F933"/>
      <c r="G933" s="738"/>
      <c r="H933"/>
      <c r="I933"/>
      <c r="J933"/>
      <c r="K933"/>
      <c r="L933"/>
      <c r="M933"/>
      <c r="N933"/>
      <c r="O933"/>
      <c r="P933"/>
      <c r="Q933"/>
    </row>
    <row r="934" spans="1:17" x14ac:dyDescent="0.35">
      <c r="A934" s="188"/>
      <c r="B934" s="188"/>
      <c r="C934" s="188"/>
      <c r="D934" s="188"/>
      <c r="E934" s="188"/>
      <c r="F934"/>
      <c r="G934"/>
      <c r="H934"/>
      <c r="I934"/>
      <c r="J934"/>
      <c r="K934"/>
      <c r="L934"/>
      <c r="M934"/>
      <c r="N934"/>
      <c r="O934"/>
      <c r="P934"/>
      <c r="Q934"/>
    </row>
    <row r="935" spans="1:17" ht="21.5" thickBot="1" x14ac:dyDescent="0.4">
      <c r="A935" s="739">
        <v>2023</v>
      </c>
      <c r="B935" s="740" t="s">
        <v>311</v>
      </c>
      <c r="C935" s="741" t="s">
        <v>411</v>
      </c>
      <c r="D935" s="741" t="s">
        <v>412</v>
      </c>
      <c r="E935" s="1"/>
      <c r="F935"/>
      <c r="G935"/>
      <c r="H935"/>
      <c r="I935"/>
      <c r="J935"/>
      <c r="K935"/>
      <c r="L935"/>
      <c r="M935"/>
      <c r="N935"/>
      <c r="O935"/>
      <c r="P935"/>
      <c r="Q935"/>
    </row>
    <row r="936" spans="1:17" ht="20" x14ac:dyDescent="0.35">
      <c r="A936" s="742" t="s">
        <v>82</v>
      </c>
      <c r="B936" s="743" t="s">
        <v>312</v>
      </c>
      <c r="C936" s="743" t="s">
        <v>69</v>
      </c>
      <c r="D936" s="744" t="s">
        <v>69</v>
      </c>
      <c r="E936" s="1"/>
      <c r="F936"/>
      <c r="G936"/>
      <c r="H936"/>
      <c r="I936"/>
      <c r="J936"/>
      <c r="K936"/>
      <c r="L936"/>
      <c r="M936"/>
      <c r="N936"/>
      <c r="O936"/>
      <c r="P936"/>
      <c r="Q936"/>
    </row>
    <row r="937" spans="1:17" x14ac:dyDescent="0.35">
      <c r="A937" s="745"/>
      <c r="B937" s="721"/>
      <c r="C937" s="721"/>
      <c r="D937" s="746"/>
      <c r="E937" s="1"/>
      <c r="F937"/>
      <c r="G937"/>
      <c r="H937"/>
      <c r="I937"/>
      <c r="J937"/>
      <c r="K937"/>
      <c r="L937"/>
      <c r="M937"/>
      <c r="N937"/>
      <c r="O937"/>
      <c r="P937"/>
      <c r="Q937"/>
    </row>
    <row r="938" spans="1:17" x14ac:dyDescent="0.35">
      <c r="A938" s="713" t="s">
        <v>413</v>
      </c>
    </row>
    <row r="940" spans="1:17" ht="13" thickBot="1" x14ac:dyDescent="0.3">
      <c r="A940" s="137"/>
      <c r="B940" s="3" t="s">
        <v>145</v>
      </c>
      <c r="C940" s="3" t="s">
        <v>146</v>
      </c>
      <c r="D940" s="3" t="s">
        <v>147</v>
      </c>
      <c r="E940" s="4" t="s">
        <v>3</v>
      </c>
    </row>
    <row r="941" spans="1:17" ht="12.5" x14ac:dyDescent="0.25">
      <c r="A941" s="81" t="s">
        <v>313</v>
      </c>
      <c r="B941" s="41">
        <v>4.5144039999999999</v>
      </c>
      <c r="C941" s="668">
        <v>5.1767897300000003</v>
      </c>
      <c r="D941" s="668">
        <v>6.3556463000000001</v>
      </c>
      <c r="E941" s="493">
        <v>22.771961611042698</v>
      </c>
    </row>
    <row r="942" spans="1:17" ht="12.5" x14ac:dyDescent="0.25">
      <c r="A942" s="124" t="s">
        <v>314</v>
      </c>
      <c r="B942" s="30">
        <v>3.0941920000000001</v>
      </c>
      <c r="C942" s="119">
        <v>3.6073880699999998</v>
      </c>
      <c r="D942" s="119">
        <v>4.1432475799999997</v>
      </c>
      <c r="E942" s="31">
        <v>14.8545013622557</v>
      </c>
    </row>
    <row r="943" spans="1:17" ht="12.5" x14ac:dyDescent="0.25">
      <c r="A943" s="124" t="s">
        <v>414</v>
      </c>
      <c r="B943" s="30">
        <v>1.0818700000000001</v>
      </c>
      <c r="C943" s="119">
        <v>1.21617883</v>
      </c>
      <c r="D943" s="119">
        <v>1.7670240500000001</v>
      </c>
      <c r="E943" s="31">
        <v>45.293110389037103</v>
      </c>
    </row>
    <row r="944" spans="1:17" ht="12.5" x14ac:dyDescent="0.25">
      <c r="A944" s="669" t="s">
        <v>315</v>
      </c>
      <c r="B944" s="30">
        <v>0.33834199999999998</v>
      </c>
      <c r="C944" s="119">
        <v>0.35322282999999999</v>
      </c>
      <c r="D944" s="119">
        <v>0.44537466999999997</v>
      </c>
      <c r="E944" s="31">
        <v>26.0888686045576</v>
      </c>
    </row>
    <row r="945" spans="1:10" ht="12.5" x14ac:dyDescent="0.25">
      <c r="A945" s="747"/>
      <c r="B945" s="30"/>
      <c r="C945" s="119"/>
      <c r="D945" s="119"/>
      <c r="E945" s="30"/>
    </row>
    <row r="946" spans="1:10" x14ac:dyDescent="0.35">
      <c r="A946" s="770" t="s">
        <v>316</v>
      </c>
      <c r="B946" s="436"/>
      <c r="C946" s="436"/>
      <c r="D946" s="436"/>
      <c r="E946" s="436"/>
    </row>
    <row r="947" spans="1:10" ht="13" x14ac:dyDescent="0.3">
      <c r="A947" s="606"/>
      <c r="B947" s="1"/>
      <c r="C947" s="1"/>
      <c r="D947" s="1"/>
      <c r="E947" s="1"/>
    </row>
    <row r="948" spans="1:10" x14ac:dyDescent="0.35">
      <c r="A948" s="438" t="s">
        <v>415</v>
      </c>
    </row>
    <row r="950" spans="1:10" ht="15" thickBot="1" x14ac:dyDescent="0.4">
      <c r="A950" s="670"/>
      <c r="B950" s="3" t="s">
        <v>145</v>
      </c>
      <c r="C950" s="3" t="s">
        <v>146</v>
      </c>
      <c r="D950" s="3" t="s">
        <v>147</v>
      </c>
      <c r="E950" s="4" t="s">
        <v>3</v>
      </c>
      <c r="G950" s="766"/>
      <c r="H950" s="766"/>
      <c r="I950" s="766"/>
      <c r="J950" s="766"/>
    </row>
    <row r="951" spans="1:10" x14ac:dyDescent="0.35">
      <c r="A951" s="99" t="s">
        <v>317</v>
      </c>
      <c r="B951" s="658">
        <v>1</v>
      </c>
      <c r="C951" s="671">
        <v>1</v>
      </c>
      <c r="D951" s="671">
        <v>1</v>
      </c>
      <c r="E951" s="672">
        <v>0</v>
      </c>
      <c r="G951" s="766"/>
      <c r="H951" s="766"/>
      <c r="I951" s="766"/>
      <c r="J951" s="766"/>
    </row>
    <row r="952" spans="1:10" x14ac:dyDescent="0.35">
      <c r="A952" s="100" t="s">
        <v>318</v>
      </c>
      <c r="B952" s="667">
        <v>3</v>
      </c>
      <c r="C952" s="673">
        <v>3</v>
      </c>
      <c r="D952" s="673">
        <v>3</v>
      </c>
      <c r="E952" s="639">
        <v>0</v>
      </c>
      <c r="G952" s="766"/>
      <c r="H952" s="766"/>
      <c r="I952" s="766"/>
      <c r="J952" s="766"/>
    </row>
    <row r="953" spans="1:10" x14ac:dyDescent="0.35">
      <c r="A953" s="669" t="s">
        <v>319</v>
      </c>
      <c r="B953" s="667">
        <v>14</v>
      </c>
      <c r="C953" s="673">
        <v>14</v>
      </c>
      <c r="D953" s="673">
        <v>14</v>
      </c>
      <c r="E953" s="639">
        <v>0</v>
      </c>
      <c r="G953" s="766"/>
      <c r="H953" s="766"/>
      <c r="I953" s="766"/>
      <c r="J953" s="766"/>
    </row>
    <row r="954" spans="1:10" ht="15" thickBot="1" x14ac:dyDescent="0.4">
      <c r="A954" s="674" t="s">
        <v>320</v>
      </c>
      <c r="B954" s="675">
        <v>3</v>
      </c>
      <c r="C954" s="676">
        <v>3</v>
      </c>
      <c r="D954" s="676">
        <v>3</v>
      </c>
      <c r="E954" s="672">
        <v>0</v>
      </c>
      <c r="G954" s="766"/>
      <c r="H954" s="766"/>
      <c r="I954" s="766"/>
      <c r="J954" s="766"/>
    </row>
    <row r="955" spans="1:10" ht="12.5" x14ac:dyDescent="0.25">
      <c r="A955" s="677" t="s">
        <v>52</v>
      </c>
      <c r="B955" s="678">
        <v>16</v>
      </c>
      <c r="C955" s="679">
        <v>17</v>
      </c>
      <c r="D955" s="679">
        <v>17</v>
      </c>
      <c r="E955" s="680">
        <v>0</v>
      </c>
    </row>
    <row r="957" spans="1:10" x14ac:dyDescent="0.35">
      <c r="A957" s="438" t="s">
        <v>416</v>
      </c>
    </row>
    <row r="959" spans="1:10" ht="13" thickBot="1" x14ac:dyDescent="0.3">
      <c r="A959" s="670"/>
      <c r="B959" s="3" t="s">
        <v>145</v>
      </c>
      <c r="C959" s="3" t="s">
        <v>146</v>
      </c>
      <c r="D959" s="3" t="s">
        <v>147</v>
      </c>
      <c r="E959" s="4" t="s">
        <v>3</v>
      </c>
    </row>
    <row r="960" spans="1:10" ht="12.5" x14ac:dyDescent="0.25">
      <c r="A960" s="99" t="s">
        <v>317</v>
      </c>
      <c r="B960" s="612">
        <v>804</v>
      </c>
      <c r="C960" s="681">
        <v>762</v>
      </c>
      <c r="D960" s="681">
        <v>337</v>
      </c>
      <c r="E960" s="560">
        <v>-55.774278215223099</v>
      </c>
    </row>
    <row r="961" spans="1:5" ht="12.5" x14ac:dyDescent="0.25">
      <c r="A961" s="100" t="s">
        <v>321</v>
      </c>
      <c r="B961" s="682">
        <v>16</v>
      </c>
      <c r="C961" s="683">
        <v>18</v>
      </c>
      <c r="D961" s="683">
        <v>13</v>
      </c>
      <c r="E961" s="130">
        <v>-27.7777777777778</v>
      </c>
    </row>
    <row r="962" spans="1:5" ht="12.5" x14ac:dyDescent="0.25">
      <c r="A962" s="684" t="s">
        <v>322</v>
      </c>
      <c r="B962" s="682">
        <v>8</v>
      </c>
      <c r="C962" s="683">
        <v>8</v>
      </c>
      <c r="D962" s="683">
        <v>6</v>
      </c>
      <c r="E962" s="130">
        <v>-25</v>
      </c>
    </row>
    <row r="963" spans="1:5" ht="12.5" x14ac:dyDescent="0.25">
      <c r="A963" s="684" t="s">
        <v>323</v>
      </c>
      <c r="B963" s="682">
        <v>8</v>
      </c>
      <c r="C963" s="683">
        <v>10</v>
      </c>
      <c r="D963" s="683">
        <v>7</v>
      </c>
      <c r="E963" s="130">
        <v>-30</v>
      </c>
    </row>
    <row r="964" spans="1:5" ht="12.5" x14ac:dyDescent="0.25">
      <c r="A964" s="685" t="s">
        <v>324</v>
      </c>
      <c r="B964" s="682"/>
      <c r="C964" s="682"/>
      <c r="D964" s="683"/>
      <c r="E964" s="130"/>
    </row>
    <row r="965" spans="1:5" ht="12.5" x14ac:dyDescent="0.25">
      <c r="A965" s="686" t="s">
        <v>319</v>
      </c>
      <c r="B965" s="687">
        <v>3742</v>
      </c>
      <c r="C965" s="688">
        <v>3942</v>
      </c>
      <c r="D965" s="688">
        <v>4308</v>
      </c>
      <c r="E965" s="560">
        <v>9.2846270928462804</v>
      </c>
    </row>
    <row r="966" spans="1:5" ht="12.5" x14ac:dyDescent="0.25">
      <c r="A966" s="669" t="s">
        <v>325</v>
      </c>
      <c r="B966" s="682">
        <v>9055.65</v>
      </c>
      <c r="C966" s="683">
        <v>9315.83</v>
      </c>
      <c r="D966" s="683">
        <v>9405.7800000000007</v>
      </c>
      <c r="E966" s="130">
        <v>0.96556077128930895</v>
      </c>
    </row>
    <row r="967" spans="1:5" ht="12.5" x14ac:dyDescent="0.25">
      <c r="A967" s="747"/>
      <c r="B967" s="682"/>
      <c r="C967" s="683"/>
      <c r="D967" s="683"/>
      <c r="E967" s="14"/>
    </row>
    <row r="969" spans="1:5" x14ac:dyDescent="0.35">
      <c r="A969" s="438" t="s">
        <v>417</v>
      </c>
    </row>
    <row r="971" spans="1:5" ht="13" thickBot="1" x14ac:dyDescent="0.3">
      <c r="A971" s="670"/>
      <c r="B971" s="3" t="s">
        <v>145</v>
      </c>
      <c r="C971" s="3" t="s">
        <v>146</v>
      </c>
      <c r="D971" s="3" t="s">
        <v>147</v>
      </c>
      <c r="E971" s="4" t="s">
        <v>3</v>
      </c>
    </row>
    <row r="972" spans="1:5" ht="12.5" x14ac:dyDescent="0.25">
      <c r="A972" s="99" t="s">
        <v>317</v>
      </c>
      <c r="B972" s="689">
        <v>1.270141E-2</v>
      </c>
      <c r="C972" s="689">
        <v>1.2343649999999999E-2</v>
      </c>
      <c r="D972" s="690">
        <v>1.2750070000000001E-2</v>
      </c>
      <c r="E972" s="691">
        <v>3.2925431294633198</v>
      </c>
    </row>
    <row r="973" spans="1:5" ht="12.5" x14ac:dyDescent="0.25">
      <c r="A973" s="100" t="s">
        <v>318</v>
      </c>
      <c r="B973" s="693">
        <v>5.2303080000000002E-2</v>
      </c>
      <c r="C973" s="693">
        <v>0.13823597000000001</v>
      </c>
      <c r="D973" s="694">
        <v>0.1212357</v>
      </c>
      <c r="E973" s="695">
        <v>-12.2980075301674</v>
      </c>
    </row>
    <row r="974" spans="1:5" ht="12.5" x14ac:dyDescent="0.25">
      <c r="A974" s="696" t="s">
        <v>322</v>
      </c>
      <c r="B974" s="697">
        <v>2.0944399999999999E-3</v>
      </c>
      <c r="C974" s="693">
        <v>8.5459980000000005E-2</v>
      </c>
      <c r="D974" s="694">
        <v>9.7652100000000006E-2</v>
      </c>
      <c r="E974" s="695">
        <v>14.266467181480699</v>
      </c>
    </row>
    <row r="975" spans="1:5" ht="12.5" x14ac:dyDescent="0.25">
      <c r="A975" s="696" t="s">
        <v>323</v>
      </c>
      <c r="B975" s="693">
        <v>5.0208639999999999E-2</v>
      </c>
      <c r="C975" s="693">
        <v>5.2775990000000002E-2</v>
      </c>
      <c r="D975" s="694">
        <v>2.35836E-2</v>
      </c>
      <c r="E975" s="695">
        <v>-55.313770523300498</v>
      </c>
    </row>
    <row r="976" spans="1:5" ht="12.5" x14ac:dyDescent="0.25">
      <c r="A976" s="685" t="s">
        <v>324</v>
      </c>
      <c r="B976" s="596"/>
      <c r="C976" s="596"/>
      <c r="D976" s="698"/>
      <c r="E976" s="596"/>
    </row>
    <row r="977" spans="1:10" ht="12.5" x14ac:dyDescent="0.25">
      <c r="A977" s="699" t="s">
        <v>319</v>
      </c>
      <c r="B977" s="692">
        <v>4.9136429599999998</v>
      </c>
      <c r="C977" s="692">
        <v>5.2364907499999997</v>
      </c>
      <c r="D977" s="700">
        <v>5.7380278100000002</v>
      </c>
      <c r="E977" s="691">
        <v>9.5777321863883795</v>
      </c>
    </row>
    <row r="978" spans="1:10" ht="12.5" x14ac:dyDescent="0.25">
      <c r="A978" s="701" t="s">
        <v>320</v>
      </c>
      <c r="B978" s="702">
        <v>3.0381041</v>
      </c>
      <c r="C978" s="702">
        <v>3.1693646499999999</v>
      </c>
      <c r="D978" s="703">
        <v>3.2459581000000002</v>
      </c>
      <c r="E978" s="704">
        <v>2.4166815263747101</v>
      </c>
    </row>
    <row r="979" spans="1:10" ht="13" thickBot="1" x14ac:dyDescent="0.3">
      <c r="A979" s="705" t="s">
        <v>326</v>
      </c>
      <c r="B979" s="706">
        <v>2.2732240300000002</v>
      </c>
      <c r="C979" s="706">
        <v>2.7700562500000001</v>
      </c>
      <c r="D979" s="707">
        <v>3.0390533999999998</v>
      </c>
      <c r="E979" s="691">
        <v>9.7108912499520592</v>
      </c>
    </row>
    <row r="980" spans="1:10" ht="12.5" x14ac:dyDescent="0.25">
      <c r="A980" s="708" t="s">
        <v>81</v>
      </c>
      <c r="B980" s="588">
        <v>10.28997558</v>
      </c>
      <c r="C980" s="588">
        <v>11.32649127</v>
      </c>
      <c r="D980" s="709">
        <v>12.15702508</v>
      </c>
      <c r="E980" s="710">
        <v>7.3326663147642099</v>
      </c>
    </row>
    <row r="982" spans="1:10" ht="32" customHeight="1" x14ac:dyDescent="0.35">
      <c r="A982" s="782" t="s">
        <v>418</v>
      </c>
      <c r="B982" s="782"/>
      <c r="C982" s="782"/>
      <c r="D982" s="782"/>
      <c r="E982" s="782"/>
    </row>
    <row r="984" spans="1:10" ht="15" thickBot="1" x14ac:dyDescent="0.4">
      <c r="A984" s="711" t="s">
        <v>8</v>
      </c>
      <c r="B984" s="321" t="s">
        <v>145</v>
      </c>
      <c r="C984" s="321" t="s">
        <v>146</v>
      </c>
      <c r="D984" s="321" t="s">
        <v>147</v>
      </c>
      <c r="E984" s="309" t="s">
        <v>3</v>
      </c>
      <c r="G984" s="766"/>
      <c r="H984" s="766"/>
      <c r="I984" s="766"/>
      <c r="J984" s="766"/>
    </row>
    <row r="985" spans="1:10" x14ac:dyDescent="0.35">
      <c r="A985" s="322" t="s">
        <v>9</v>
      </c>
      <c r="B985" s="195">
        <v>22.64</v>
      </c>
      <c r="C985" s="195">
        <v>21.02</v>
      </c>
      <c r="D985" s="195">
        <v>21.47</v>
      </c>
      <c r="E985" s="255">
        <v>0.44</v>
      </c>
      <c r="G985" s="766"/>
      <c r="H985" s="766"/>
      <c r="I985" s="766"/>
      <c r="J985" s="766"/>
    </row>
    <row r="986" spans="1:10" x14ac:dyDescent="0.35">
      <c r="A986" s="662" t="s">
        <v>80</v>
      </c>
      <c r="B986" s="200">
        <v>11.52</v>
      </c>
      <c r="C986" s="200">
        <v>11.9</v>
      </c>
      <c r="D986" s="262">
        <v>13.03</v>
      </c>
      <c r="E986" s="201">
        <v>1.1399999999999999</v>
      </c>
      <c r="G986" s="766"/>
      <c r="H986" s="766"/>
      <c r="I986" s="766"/>
      <c r="J986" s="766"/>
    </row>
    <row r="987" spans="1:10" x14ac:dyDescent="0.35">
      <c r="A987" s="310" t="s">
        <v>131</v>
      </c>
      <c r="B987" s="195">
        <v>6.37</v>
      </c>
      <c r="C987" s="195">
        <v>5.87</v>
      </c>
      <c r="D987" s="195">
        <v>5.45</v>
      </c>
      <c r="E987" s="255">
        <v>-0.42</v>
      </c>
      <c r="G987" s="766"/>
      <c r="H987" s="766"/>
      <c r="I987" s="766"/>
      <c r="J987" s="766"/>
    </row>
    <row r="988" spans="1:10" x14ac:dyDescent="0.35">
      <c r="A988" s="311" t="s">
        <v>172</v>
      </c>
      <c r="B988" s="200">
        <v>4.32</v>
      </c>
      <c r="C988" s="200">
        <v>4.5199999999999996</v>
      </c>
      <c r="D988" s="262">
        <v>4.6500000000000004</v>
      </c>
      <c r="E988" s="201">
        <v>0.12</v>
      </c>
      <c r="G988" s="766"/>
      <c r="H988" s="766"/>
      <c r="I988" s="766"/>
      <c r="J988" s="766"/>
    </row>
    <row r="989" spans="1:10" x14ac:dyDescent="0.35">
      <c r="A989" s="322" t="s">
        <v>14</v>
      </c>
      <c r="B989" s="195">
        <v>4.3229836314149903</v>
      </c>
      <c r="C989" s="195">
        <v>4.5232467653683202</v>
      </c>
      <c r="D989" s="269">
        <v>4.6455138184184799</v>
      </c>
      <c r="E989" s="195">
        <v>0.12226705305016</v>
      </c>
      <c r="G989" s="766"/>
      <c r="H989" s="766"/>
      <c r="I989" s="766"/>
      <c r="J989" s="766"/>
    </row>
  </sheetData>
  <mergeCells count="25">
    <mergeCell ref="A982:E982"/>
    <mergeCell ref="A140:E140"/>
    <mergeCell ref="A158:E158"/>
    <mergeCell ref="A208:E208"/>
    <mergeCell ref="A249:E249"/>
    <mergeCell ref="A269:E269"/>
    <mergeCell ref="A278:E278"/>
    <mergeCell ref="A755:E755"/>
    <mergeCell ref="A768:E768"/>
    <mergeCell ref="A198:E198"/>
    <mergeCell ref="A156:E156"/>
    <mergeCell ref="A588:E588"/>
    <mergeCell ref="A506:E506"/>
    <mergeCell ref="A917:A920"/>
    <mergeCell ref="A922:A925"/>
    <mergeCell ref="A857:A860"/>
    <mergeCell ref="A862:A865"/>
    <mergeCell ref="A867:A870"/>
    <mergeCell ref="A927:A930"/>
    <mergeCell ref="N926:N928"/>
    <mergeCell ref="A84:E84"/>
    <mergeCell ref="A89:E89"/>
    <mergeCell ref="A98:E98"/>
    <mergeCell ref="A108:E108"/>
    <mergeCell ref="A113:E113"/>
  </mergeCells>
  <phoneticPr fontId="21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1 dalis </vt:lpstr>
      <vt:lpstr>Q 2 dalis</vt:lpstr>
    </vt:vector>
  </TitlesOfParts>
  <Company>RRT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Stasiūnaitė</dc:creator>
  <cp:lastModifiedBy>Lina Stasiūnaitė</cp:lastModifiedBy>
  <dcterms:created xsi:type="dcterms:W3CDTF">2022-06-16T05:33:55Z</dcterms:created>
  <dcterms:modified xsi:type="dcterms:W3CDTF">2024-08-22T05:36:02Z</dcterms:modified>
</cp:coreProperties>
</file>